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7640" yWindow="1040" windowWidth="19900" windowHeight="14220" activeTab="2"/>
  </bookViews>
  <sheets>
    <sheet name="Instructions" sheetId="2" r:id="rId1"/>
    <sheet name="Example" sheetId="5" r:id="rId2"/>
    <sheet name="AMI Financial Report" sheetId="3" r:id="rId3"/>
    <sheet name="Trends"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7" i="3" l="1"/>
  <c r="I8" i="3"/>
  <c r="I40" i="3"/>
  <c r="J27" i="3"/>
  <c r="J8" i="3"/>
  <c r="J40" i="3"/>
  <c r="K27" i="3"/>
  <c r="K8" i="3"/>
  <c r="K40" i="3"/>
  <c r="L27" i="3"/>
  <c r="L8" i="3"/>
  <c r="L40" i="3"/>
  <c r="M27" i="3"/>
  <c r="M8" i="3"/>
  <c r="M40" i="3"/>
  <c r="N27" i="3"/>
  <c r="N8" i="3"/>
  <c r="N40" i="3"/>
  <c r="O27" i="3"/>
  <c r="O8" i="3"/>
  <c r="O40" i="3"/>
  <c r="I41" i="3"/>
  <c r="J41" i="3"/>
  <c r="K41" i="3"/>
  <c r="L41" i="3"/>
  <c r="M41" i="3"/>
  <c r="N41" i="3"/>
  <c r="O41" i="3"/>
  <c r="I42" i="3"/>
  <c r="J42" i="3"/>
  <c r="K42" i="3"/>
  <c r="L42" i="3"/>
  <c r="M42" i="3"/>
  <c r="N42" i="3"/>
  <c r="O42" i="3"/>
  <c r="I25" i="3"/>
  <c r="I21" i="3"/>
  <c r="I28" i="3"/>
  <c r="I43" i="3"/>
  <c r="J25" i="3"/>
  <c r="J21" i="3"/>
  <c r="J28" i="3"/>
  <c r="J43" i="3"/>
  <c r="K25" i="3"/>
  <c r="K21" i="3"/>
  <c r="K28" i="3"/>
  <c r="K43" i="3"/>
  <c r="L25" i="3"/>
  <c r="L21" i="3"/>
  <c r="L28" i="3"/>
  <c r="L43" i="3"/>
  <c r="M25" i="3"/>
  <c r="M21" i="3"/>
  <c r="M28" i="3"/>
  <c r="M43" i="3"/>
  <c r="N25" i="3"/>
  <c r="N21" i="3"/>
  <c r="N28" i="3"/>
  <c r="N43" i="3"/>
  <c r="O25" i="3"/>
  <c r="O21" i="3"/>
  <c r="O28" i="3"/>
  <c r="O43" i="3"/>
  <c r="I44" i="3"/>
  <c r="J44" i="3"/>
  <c r="K44" i="3"/>
  <c r="L44" i="3"/>
  <c r="M44" i="3"/>
  <c r="N44" i="3"/>
  <c r="O44" i="3"/>
  <c r="I12" i="3"/>
  <c r="I14" i="3"/>
  <c r="I45" i="3"/>
  <c r="J12" i="3"/>
  <c r="J14" i="3"/>
  <c r="J45" i="3"/>
  <c r="K12" i="3"/>
  <c r="K14" i="3"/>
  <c r="K45" i="3"/>
  <c r="L12" i="3"/>
  <c r="L14" i="3"/>
  <c r="L45" i="3"/>
  <c r="M12" i="3"/>
  <c r="M14" i="3"/>
  <c r="M45" i="3"/>
  <c r="N12" i="3"/>
  <c r="N14" i="3"/>
  <c r="N45" i="3"/>
  <c r="O12" i="3"/>
  <c r="O14" i="3"/>
  <c r="O45" i="3"/>
  <c r="H8" i="3"/>
  <c r="H12" i="3"/>
  <c r="H14" i="3"/>
  <c r="H21" i="3"/>
  <c r="H25" i="3"/>
  <c r="H28" i="3"/>
  <c r="H45" i="3"/>
  <c r="H27" i="3"/>
  <c r="H44" i="3"/>
  <c r="H43" i="3"/>
  <c r="H42" i="3"/>
  <c r="H41" i="3"/>
  <c r="H40" i="3"/>
  <c r="I33" i="3"/>
  <c r="J33" i="3"/>
  <c r="K33" i="3"/>
  <c r="L33" i="3"/>
  <c r="M33" i="3"/>
  <c r="N33" i="3"/>
  <c r="O33" i="3"/>
  <c r="I34" i="3"/>
  <c r="J34" i="3"/>
  <c r="K34" i="3"/>
  <c r="L34" i="3"/>
  <c r="M34" i="3"/>
  <c r="N34" i="3"/>
  <c r="O34" i="3"/>
  <c r="I35" i="3"/>
  <c r="J35" i="3"/>
  <c r="K35" i="3"/>
  <c r="L35" i="3"/>
  <c r="M35" i="3"/>
  <c r="N35" i="3"/>
  <c r="O35" i="3"/>
  <c r="I36" i="3"/>
  <c r="J36" i="3"/>
  <c r="K36" i="3"/>
  <c r="L36" i="3"/>
  <c r="M36" i="3"/>
  <c r="N36" i="3"/>
  <c r="O36" i="3"/>
  <c r="I37" i="3"/>
  <c r="J37" i="3"/>
  <c r="K37" i="3"/>
  <c r="L37" i="3"/>
  <c r="M37" i="3"/>
  <c r="N37" i="3"/>
  <c r="O37" i="3"/>
  <c r="I38" i="3"/>
  <c r="J38" i="3"/>
  <c r="K38" i="3"/>
  <c r="L38" i="3"/>
  <c r="M38" i="3"/>
  <c r="N38" i="3"/>
  <c r="O38" i="3"/>
  <c r="H38" i="3"/>
  <c r="H37" i="3"/>
  <c r="H36" i="3"/>
  <c r="H35" i="3"/>
  <c r="H34" i="3"/>
  <c r="H33" i="3"/>
  <c r="C27" i="3"/>
  <c r="C8" i="3"/>
  <c r="C40" i="3"/>
  <c r="D27" i="3"/>
  <c r="D8" i="3"/>
  <c r="D40" i="3"/>
  <c r="C41" i="3"/>
  <c r="D41" i="3"/>
  <c r="E41" i="3"/>
  <c r="F41" i="3"/>
  <c r="C42" i="3"/>
  <c r="D42" i="3"/>
  <c r="E42" i="3"/>
  <c r="F42" i="3"/>
  <c r="C25" i="3"/>
  <c r="C21" i="3"/>
  <c r="C28" i="3"/>
  <c r="C43" i="3"/>
  <c r="D25" i="3"/>
  <c r="D21" i="3"/>
  <c r="D28" i="3"/>
  <c r="D43" i="3"/>
  <c r="E25" i="3"/>
  <c r="E21" i="3"/>
  <c r="E28" i="3"/>
  <c r="E43" i="3"/>
  <c r="F25" i="3"/>
  <c r="F21" i="3"/>
  <c r="F28" i="3"/>
  <c r="F43" i="3"/>
  <c r="C44" i="3"/>
  <c r="D44" i="3"/>
  <c r="E27" i="3"/>
  <c r="E44" i="3"/>
  <c r="F27" i="3"/>
  <c r="F44" i="3"/>
  <c r="C12" i="3"/>
  <c r="C14" i="3"/>
  <c r="C45" i="3"/>
  <c r="D12" i="3"/>
  <c r="D14" i="3"/>
  <c r="D45" i="3"/>
  <c r="C33" i="3"/>
  <c r="D33" i="3"/>
  <c r="C34" i="3"/>
  <c r="D34" i="3"/>
  <c r="C35" i="3"/>
  <c r="D35" i="3"/>
  <c r="C36" i="3"/>
  <c r="D36" i="3"/>
  <c r="E36" i="3"/>
  <c r="F36" i="3"/>
  <c r="C37" i="3"/>
  <c r="D37" i="3"/>
  <c r="C38" i="3"/>
  <c r="D38" i="3"/>
  <c r="E8" i="3"/>
  <c r="E12" i="3"/>
  <c r="E14" i="3"/>
  <c r="E45" i="3"/>
  <c r="F12" i="3"/>
  <c r="E40" i="3"/>
  <c r="F8" i="3"/>
  <c r="F40" i="3"/>
  <c r="B42" i="3"/>
  <c r="B41" i="3"/>
  <c r="B36" i="3"/>
  <c r="B27" i="3"/>
  <c r="B25" i="3"/>
  <c r="B21" i="3"/>
  <c r="B12" i="3"/>
  <c r="B8" i="3"/>
  <c r="B37" i="3"/>
  <c r="F14" i="3"/>
  <c r="F35" i="3"/>
  <c r="F34" i="3"/>
  <c r="F37" i="3"/>
  <c r="F38" i="3"/>
  <c r="F33" i="3"/>
  <c r="E38" i="3"/>
  <c r="E37" i="3"/>
  <c r="E35" i="3"/>
  <c r="E34" i="3"/>
  <c r="E33" i="3"/>
  <c r="B44" i="3"/>
  <c r="B40" i="3"/>
  <c r="B14" i="3"/>
  <c r="B28" i="3"/>
  <c r="B34" i="3"/>
  <c r="B38" i="3"/>
  <c r="B33" i="3"/>
  <c r="B43" i="3"/>
  <c r="F45" i="3"/>
  <c r="B35" i="3"/>
  <c r="B45" i="3"/>
  <c r="K42" i="5"/>
  <c r="J42" i="5"/>
  <c r="I42" i="5"/>
  <c r="H42" i="5"/>
  <c r="G42" i="5"/>
  <c r="F42" i="5"/>
  <c r="E42" i="5"/>
  <c r="D42" i="5"/>
  <c r="C42" i="5"/>
  <c r="B42" i="5"/>
  <c r="K41" i="5"/>
  <c r="J41" i="5"/>
  <c r="I41" i="5"/>
  <c r="H41" i="5"/>
  <c r="G41" i="5"/>
  <c r="F41" i="5"/>
  <c r="E41" i="5"/>
  <c r="D41" i="5"/>
  <c r="C41" i="5"/>
  <c r="B41" i="5"/>
  <c r="K36" i="5"/>
  <c r="J36" i="5"/>
  <c r="I36" i="5"/>
  <c r="H36" i="5"/>
  <c r="G36" i="5"/>
  <c r="F36" i="5"/>
  <c r="E36" i="5"/>
  <c r="D36" i="5"/>
  <c r="C36" i="5"/>
  <c r="B36" i="5"/>
  <c r="K27" i="5"/>
  <c r="K8" i="5"/>
  <c r="K40" i="5"/>
  <c r="J27" i="5"/>
  <c r="J8" i="5"/>
  <c r="J40" i="5"/>
  <c r="I27" i="5"/>
  <c r="I8" i="5"/>
  <c r="I40" i="5"/>
  <c r="H27" i="5"/>
  <c r="H8" i="5"/>
  <c r="H40" i="5"/>
  <c r="G27" i="5"/>
  <c r="G8" i="5"/>
  <c r="G40" i="5"/>
  <c r="F27" i="5"/>
  <c r="F8" i="5"/>
  <c r="F40" i="5"/>
  <c r="E27" i="5"/>
  <c r="E8" i="5"/>
  <c r="E40" i="5"/>
  <c r="D27" i="5"/>
  <c r="D8" i="5"/>
  <c r="D40" i="5"/>
  <c r="C27" i="5"/>
  <c r="C8" i="5"/>
  <c r="C40" i="5"/>
  <c r="B27" i="5"/>
  <c r="B8" i="5"/>
  <c r="B40" i="5"/>
  <c r="K25" i="5"/>
  <c r="K44" i="5"/>
  <c r="J25" i="5"/>
  <c r="J44" i="5"/>
  <c r="I25" i="5"/>
  <c r="I44" i="5"/>
  <c r="H25" i="5"/>
  <c r="H44" i="5"/>
  <c r="G25" i="5"/>
  <c r="G44" i="5"/>
  <c r="F25" i="5"/>
  <c r="F44" i="5"/>
  <c r="E25" i="5"/>
  <c r="E44" i="5"/>
  <c r="D25" i="5"/>
  <c r="D44" i="5"/>
  <c r="C25" i="5"/>
  <c r="C44" i="5"/>
  <c r="B25" i="5"/>
  <c r="B44" i="5"/>
  <c r="K21" i="5"/>
  <c r="K28" i="5"/>
  <c r="J21" i="5"/>
  <c r="J28" i="5"/>
  <c r="I21" i="5"/>
  <c r="I28" i="5"/>
  <c r="H21" i="5"/>
  <c r="H28" i="5"/>
  <c r="G21" i="5"/>
  <c r="G28" i="5"/>
  <c r="F21" i="5"/>
  <c r="F28" i="5"/>
  <c r="E21" i="5"/>
  <c r="E28" i="5"/>
  <c r="D21" i="5"/>
  <c r="D28" i="5"/>
  <c r="C21" i="5"/>
  <c r="C28" i="5"/>
  <c r="B21" i="5"/>
  <c r="B28" i="5"/>
  <c r="K12" i="5"/>
  <c r="J12" i="5"/>
  <c r="I12" i="5"/>
  <c r="H12" i="5"/>
  <c r="G12" i="5"/>
  <c r="F12" i="5"/>
  <c r="E12" i="5"/>
  <c r="D12" i="5"/>
  <c r="C12" i="5"/>
  <c r="B12" i="5"/>
  <c r="K38" i="5"/>
  <c r="J38" i="5"/>
  <c r="I38" i="5"/>
  <c r="H38" i="5"/>
  <c r="G38" i="5"/>
  <c r="F38" i="5"/>
  <c r="E38" i="5"/>
  <c r="D38" i="5"/>
  <c r="C38" i="5"/>
  <c r="B38" i="5"/>
  <c r="B14" i="5"/>
  <c r="D14" i="5"/>
  <c r="F14" i="5"/>
  <c r="H14" i="5"/>
  <c r="J14" i="5"/>
  <c r="B33" i="5"/>
  <c r="D33" i="5"/>
  <c r="F33" i="5"/>
  <c r="H33" i="5"/>
  <c r="J33" i="5"/>
  <c r="B34" i="5"/>
  <c r="D34" i="5"/>
  <c r="F34" i="5"/>
  <c r="H34" i="5"/>
  <c r="J34" i="5"/>
  <c r="B37" i="5"/>
  <c r="D37" i="5"/>
  <c r="F37" i="5"/>
  <c r="H37" i="5"/>
  <c r="J37" i="5"/>
  <c r="B43" i="5"/>
  <c r="D43" i="5"/>
  <c r="F43" i="5"/>
  <c r="H43" i="5"/>
  <c r="J43" i="5"/>
  <c r="C14" i="5"/>
  <c r="E14" i="5"/>
  <c r="G14" i="5"/>
  <c r="I14" i="5"/>
  <c r="K14" i="5"/>
  <c r="C33" i="5"/>
  <c r="E33" i="5"/>
  <c r="G33" i="5"/>
  <c r="I33" i="5"/>
  <c r="K33" i="5"/>
  <c r="C34" i="5"/>
  <c r="E34" i="5"/>
  <c r="G34" i="5"/>
  <c r="I34" i="5"/>
  <c r="K34" i="5"/>
  <c r="C37" i="5"/>
  <c r="E37" i="5"/>
  <c r="G37" i="5"/>
  <c r="I37" i="5"/>
  <c r="K37" i="5"/>
  <c r="C43" i="5"/>
  <c r="E43" i="5"/>
  <c r="G43" i="5"/>
  <c r="I43" i="5"/>
  <c r="K43" i="5"/>
  <c r="I45" i="5"/>
  <c r="I35" i="5"/>
  <c r="E45" i="5"/>
  <c r="E35" i="5"/>
  <c r="J45" i="5"/>
  <c r="J35" i="5"/>
  <c r="F45" i="5"/>
  <c r="F35" i="5"/>
  <c r="B45" i="5"/>
  <c r="B35" i="5"/>
  <c r="K45" i="5"/>
  <c r="K35" i="5"/>
  <c r="G45" i="5"/>
  <c r="G35" i="5"/>
  <c r="C45" i="5"/>
  <c r="C35" i="5"/>
  <c r="H45" i="5"/>
  <c r="H35" i="5"/>
  <c r="D45" i="5"/>
  <c r="D35" i="5"/>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alcChain>
</file>

<file path=xl/sharedStrings.xml><?xml version="1.0" encoding="utf-8"?>
<sst xmlns="http://schemas.openxmlformats.org/spreadsheetml/2006/main" count="197" uniqueCount="101">
  <si>
    <t xml:space="preserve"> Full time employees (FTE)</t>
    <phoneticPr fontId="4" type="noConversion"/>
  </si>
  <si>
    <t>BENCHMARKS</t>
    <phoneticPr fontId="4" type="noConversion"/>
  </si>
  <si>
    <t xml:space="preserve"> Payroll as a % of AGI$</t>
    <phoneticPr fontId="4" type="noConversion"/>
  </si>
  <si>
    <t xml:space="preserve"> AGI as % of sales</t>
    <phoneticPr fontId="4" type="noConversion"/>
  </si>
  <si>
    <t>RATIOS</t>
    <phoneticPr fontId="4" type="noConversion"/>
  </si>
  <si>
    <t>Receivable turn</t>
    <phoneticPr fontId="4" type="noConversion"/>
  </si>
  <si>
    <t xml:space="preserve"> AGI as % of sales</t>
    <phoneticPr fontId="4" type="noConversion"/>
  </si>
  <si>
    <t>RATIOS</t>
    <phoneticPr fontId="4" type="noConversion"/>
  </si>
  <si>
    <t>Receivable turn</t>
    <phoneticPr fontId="4" type="noConversion"/>
  </si>
  <si>
    <t>Debt to Equity</t>
    <phoneticPr fontId="4" type="noConversion"/>
  </si>
  <si>
    <t>Debt to Working Capital</t>
    <phoneticPr fontId="4" type="noConversion"/>
  </si>
  <si>
    <t>With your balance sheet and income statement, complete the spreadsheet. Before each network meeting, you will need to add one or two columns of numbers. Your most recent year end (obviously you'll only add this once a year) and the month prior to your network meeting (Spring or Fall). For the year, use either a calendar year or fiscal year, depending on your legal status. Full time employees are employees on your payroll at year-end and month-end. Benchmarks and ratios will automatically be calculated.</t>
    <phoneticPr fontId="4" type="noConversion"/>
  </si>
  <si>
    <t>Benchmarks</t>
    <phoneticPr fontId="4" type="noConversion"/>
  </si>
  <si>
    <t>Payroll - 55% tp 60% of AGI</t>
    <phoneticPr fontId="4" type="noConversion"/>
  </si>
  <si>
    <t>Overhead Expenses - 20% to 25% of AGI</t>
    <phoneticPr fontId="4" type="noConversion"/>
  </si>
  <si>
    <t>Net Profit - 20% before profit sharing and taxes</t>
    <phoneticPr fontId="4" type="noConversion"/>
  </si>
  <si>
    <t>Total of Paroll and Overhead Expenses - no more than 80%</t>
    <phoneticPr fontId="4" type="noConversion"/>
  </si>
  <si>
    <t>Salary per full time employee - no set amount, trend to watch</t>
    <phoneticPr fontId="4" type="noConversion"/>
  </si>
  <si>
    <t>AGI per full time employee - $100,000</t>
    <phoneticPr fontId="4" type="noConversion"/>
  </si>
  <si>
    <t>AGI as a % of sales - review your business model and watch the trend</t>
    <phoneticPr fontId="4" type="noConversion"/>
  </si>
  <si>
    <t>Ratios</t>
    <phoneticPr fontId="4" type="noConversion"/>
  </si>
  <si>
    <t>Working Capital - short-term resources to meet stresses of high growth or unexpected circumstances. Larger the better.</t>
    <phoneticPr fontId="4" type="noConversion"/>
  </si>
  <si>
    <t>Current Ratio:  2:1 Liquidity ratio</t>
    <phoneticPr fontId="4" type="noConversion"/>
  </si>
  <si>
    <t>Receivables Turn - Higher the better, a low number may show a cash drain</t>
    <phoneticPr fontId="4" type="noConversion"/>
  </si>
  <si>
    <t>Debt to Equity - Leverages ratio the higher the ratio the more risk in the agency. Low ratio conservative agency not realizing potential.</t>
    <phoneticPr fontId="4" type="noConversion"/>
  </si>
  <si>
    <t>Debt to Working Capital - Needs to be a positive number to show ability to meet obligations.</t>
    <phoneticPr fontId="4" type="noConversion"/>
  </si>
  <si>
    <t>Return on Equity - Best bottom-line test of company profitibility. First ratio lenders look at. Check trend over time.</t>
    <phoneticPr fontId="4" type="noConversion"/>
  </si>
  <si>
    <t>Sample Company</t>
    <phoneticPr fontId="4" type="noConversion"/>
  </si>
  <si>
    <t>Data examples</t>
    <phoneticPr fontId="4" type="noConversion"/>
  </si>
  <si>
    <t>Year end 'xx</t>
    <phoneticPr fontId="4" type="noConversion"/>
  </si>
  <si>
    <t>Meeting 'xx</t>
    <phoneticPr fontId="4" type="noConversion"/>
  </si>
  <si>
    <t>Debt to Equity</t>
    <phoneticPr fontId="4" type="noConversion"/>
  </si>
  <si>
    <t>Debt to Working Capital</t>
    <phoneticPr fontId="4" type="noConversion"/>
  </si>
  <si>
    <t>Return on Equity</t>
    <phoneticPr fontId="4" type="noConversion"/>
  </si>
  <si>
    <t xml:space="preserve"> Overhead as a % of AGI$</t>
    <phoneticPr fontId="4" type="noConversion"/>
  </si>
  <si>
    <t xml:space="preserve"> EBIT as a % of AGI$</t>
    <phoneticPr fontId="4" type="noConversion"/>
  </si>
  <si>
    <t xml:space="preserve"> Salary Cost per FTE$</t>
    <phoneticPr fontId="4" type="noConversion"/>
  </si>
  <si>
    <t xml:space="preserve"> AGI per FTE$</t>
    <phoneticPr fontId="4" type="noConversion"/>
  </si>
  <si>
    <t>Company</t>
  </si>
  <si>
    <t>Your Company Name</t>
  </si>
  <si>
    <t>Spring</t>
  </si>
  <si>
    <t>Fall</t>
  </si>
  <si>
    <t>Current Year</t>
  </si>
  <si>
    <t>Projection</t>
  </si>
  <si>
    <t>Year End '16</t>
  </si>
  <si>
    <t>FROM YOUR INCOME STATEMENT</t>
  </si>
  <si>
    <t>Revenue/Billings</t>
  </si>
  <si>
    <t>Cost of Goods/Services</t>
  </si>
  <si>
    <t>Adjusted Gross Income</t>
  </si>
  <si>
    <t>Payroll / Salary Expense / Includes Taxes &amp; Benefits</t>
  </si>
  <si>
    <t>Overhead Expense and Other Income/Expense</t>
  </si>
  <si>
    <t>Total Payroll and Overhead Expenses</t>
  </si>
  <si>
    <t>Net Profit / Earnings Before Taxes (EBIT) AGI$ minus Expenses</t>
  </si>
  <si>
    <t xml:space="preserve"> Full time employees (FTE)</t>
  </si>
  <si>
    <t>FROM YOUR BALANCE SHEET</t>
  </si>
  <si>
    <t>Current Assets</t>
  </si>
  <si>
    <t>Fixed Assets</t>
  </si>
  <si>
    <t>Total Assets</t>
  </si>
  <si>
    <t>Current Liabilities - (amount due in the next 12 months)</t>
  </si>
  <si>
    <t>Long-Term Liabilities - (amount due after the next 12 months</t>
  </si>
  <si>
    <t>Total Liabilities</t>
  </si>
  <si>
    <t>Working Capital (Current Assets minus Current Liabilities)</t>
  </si>
  <si>
    <t>Equity (Total Assets minus Total Liablities)</t>
  </si>
  <si>
    <t xml:space="preserve"> Accounts Receivable</t>
  </si>
  <si>
    <t>BENCHMARKS</t>
  </si>
  <si>
    <t xml:space="preserve"> Payroll as a % of AGI$</t>
  </si>
  <si>
    <t xml:space="preserve"> Overhead as a % of AGI$</t>
  </si>
  <si>
    <t xml:space="preserve"> EBIT as a % of AGI$</t>
  </si>
  <si>
    <t xml:space="preserve"> Salary Cost per FTE$</t>
  </si>
  <si>
    <t xml:space="preserve"> AGI per FTE$</t>
  </si>
  <si>
    <t xml:space="preserve"> AGI as % of sales</t>
  </si>
  <si>
    <t>RATIOS</t>
  </si>
  <si>
    <t>Working Capital Ratio (Working Capital / AGI$)</t>
  </si>
  <si>
    <t>Current Ratio (Current Assets divided by Current Liabilities)</t>
  </si>
  <si>
    <t>Receivable turn</t>
  </si>
  <si>
    <t>Debt to Equity</t>
  </si>
  <si>
    <t>Debt to Working Capital</t>
  </si>
  <si>
    <t>Return on Equity</t>
  </si>
  <si>
    <t>Year end '13</t>
    <phoneticPr fontId="4" type="noConversion"/>
  </si>
  <si>
    <t>Year end '14</t>
    <phoneticPr fontId="4" type="noConversion"/>
  </si>
  <si>
    <t>Year end '15</t>
    <phoneticPr fontId="4" type="noConversion"/>
  </si>
  <si>
    <t>Year end '16</t>
    <phoneticPr fontId="4" type="noConversion"/>
  </si>
  <si>
    <t xml:space="preserve"> Full time employees (FTE)</t>
    <phoneticPr fontId="4" type="noConversion"/>
  </si>
  <si>
    <t xml:space="preserve"> Accounts Receivable</t>
    <phoneticPr fontId="4" type="noConversion"/>
  </si>
  <si>
    <t>BENCHMARKS</t>
    <phoneticPr fontId="4" type="noConversion"/>
  </si>
  <si>
    <t xml:space="preserve"> Payroll as a % of AGI$</t>
    <phoneticPr fontId="4" type="noConversion"/>
  </si>
  <si>
    <t xml:space="preserve"> Overhead as a % of AGI$</t>
    <phoneticPr fontId="4" type="noConversion"/>
  </si>
  <si>
    <t xml:space="preserve"> EBIT as a % of AGI$</t>
    <phoneticPr fontId="4" type="noConversion"/>
  </si>
  <si>
    <t xml:space="preserve"> Salary Cost per FTE$</t>
    <phoneticPr fontId="4" type="noConversion"/>
  </si>
  <si>
    <t xml:space="preserve"> AGI per FTE$</t>
    <phoneticPr fontId="4" type="noConversion"/>
  </si>
  <si>
    <t>Year End '17</t>
  </si>
  <si>
    <t>Year End '18</t>
  </si>
  <si>
    <t xml:space="preserve">YTD as of </t>
  </si>
  <si>
    <t xml:space="preserve">Spring Mting '17 </t>
  </si>
  <si>
    <t>YTD as of</t>
  </si>
  <si>
    <t>Fall Mting '17</t>
  </si>
  <si>
    <t>Spring Mting '18</t>
  </si>
  <si>
    <t>Fall Mting '18</t>
  </si>
  <si>
    <t>Year End '19</t>
  </si>
  <si>
    <t>Spring Mting '19</t>
  </si>
  <si>
    <t>Fall Mting '19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</si>
</sst>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s>
  <fonts count="41" x14ac:knownFonts="1">
    <font>
      <sz val="11"/>
      <color theme="1"/>
      <name val="Calibri"/>
      <family val="2"/>
      <scheme val="minor"/>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b/>
      <sz val="10"/>
      <color indexed="8"/>
      <name val="Arial"/>
      <family val="2"/>
    </font>
    <font>
      <b/>
      <sz val="12"/>
      <color indexed="8"/>
      <name val="Arial"/>
      <family val="2"/>
    </font>
    <font>
      <b/>
      <sz val="12"/>
      <color indexed="55"/>
      <name val="Arial"/>
      <family val="2"/>
    </font>
    <font>
      <sz val="10"/>
      <color indexed="8"/>
      <name val="Arial"/>
      <family val="2"/>
    </font>
    <font>
      <sz val="10"/>
      <name val="Arial"/>
      <family val="2"/>
    </font>
    <font>
      <b/>
      <sz val="11"/>
      <color indexed="8"/>
      <name val="Arial"/>
      <family val="2"/>
    </font>
    <font>
      <sz val="11"/>
      <color indexed="8"/>
      <name val="Arial"/>
      <family val="2"/>
    </font>
    <font>
      <sz val="12"/>
      <color indexed="8"/>
      <name val="Calibri"/>
      <family val="2"/>
    </font>
    <font>
      <b/>
      <sz val="12"/>
      <color indexed="8"/>
      <name val="Calibri"/>
      <family val="2"/>
    </font>
    <font>
      <b/>
      <sz val="12"/>
      <color indexed="8"/>
      <name val="Arial"/>
      <family val="2"/>
    </font>
    <font>
      <i/>
      <sz val="14"/>
      <color indexed="53"/>
      <name val="Calibri"/>
      <family val="2"/>
    </font>
    <font>
      <sz val="12"/>
      <color indexed="8"/>
      <name val="Arial"/>
      <family val="2"/>
    </font>
    <font>
      <b/>
      <sz val="10"/>
      <color indexed="8"/>
      <name val="Arial"/>
      <family val="2"/>
    </font>
    <font>
      <sz val="10"/>
      <color indexed="8"/>
      <name val="Arial"/>
      <family val="2"/>
    </font>
    <font>
      <sz val="10"/>
      <name val="Arial"/>
      <family val="2"/>
    </font>
    <font>
      <sz val="11"/>
      <name val="Calibri"/>
      <family val="2"/>
    </font>
    <font>
      <sz val="8"/>
      <name val="Verdana"/>
      <family val="2"/>
    </font>
    <font>
      <sz val="11"/>
      <color indexed="8"/>
      <name val="Arial"/>
      <family val="2"/>
    </font>
    <font>
      <u/>
      <sz val="11"/>
      <color theme="10"/>
      <name val="Calibri"/>
      <family val="2"/>
      <scheme val="minor"/>
    </font>
    <font>
      <u/>
      <sz val="11"/>
      <color theme="11"/>
      <name val="Calibri"/>
      <family val="2"/>
      <scheme val="minor"/>
    </font>
  </fonts>
  <fills count="26">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8">
    <xf numFmtId="0" fontId="0"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5" borderId="0" applyNumberFormat="0" applyBorder="0" applyAlignment="0" applyProtection="0"/>
    <xf numFmtId="0" fontId="5" fillId="22" borderId="4" applyNumberFormat="0" applyAlignment="0" applyProtection="0"/>
    <xf numFmtId="0" fontId="6" fillId="23" borderId="5"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2" fillId="9" borderId="4" applyNumberFormat="0" applyAlignment="0" applyProtection="0"/>
    <xf numFmtId="0" fontId="13" fillId="0" borderId="9" applyNumberFormat="0" applyFill="0" applyAlignment="0" applyProtection="0"/>
    <xf numFmtId="0" fontId="14" fillId="24" borderId="0" applyNumberFormat="0" applyBorder="0" applyAlignment="0" applyProtection="0"/>
    <xf numFmtId="0" fontId="1" fillId="25" borderId="10" applyNumberFormat="0" applyFont="0" applyAlignment="0" applyProtection="0"/>
    <xf numFmtId="0" fontId="15" fillId="22" borderId="11"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2"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124">
    <xf numFmtId="0" fontId="0" fillId="0" borderId="0" xfId="0"/>
    <xf numFmtId="0" fontId="1" fillId="0" borderId="0" xfId="1"/>
    <xf numFmtId="164" fontId="19" fillId="2" borderId="0" xfId="29" applyNumberFormat="1" applyFont="1" applyFill="1" applyAlignment="1" applyProtection="1">
      <alignment horizontal="left" vertical="center" indent="1"/>
    </xf>
    <xf numFmtId="164" fontId="19" fillId="2" borderId="0" xfId="29" applyNumberFormat="1" applyFont="1" applyFill="1" applyBorder="1" applyAlignment="1" applyProtection="1">
      <alignment horizontal="left" vertical="center" indent="1"/>
    </xf>
    <xf numFmtId="164" fontId="20" fillId="2" borderId="0" xfId="29" applyNumberFormat="1" applyFont="1" applyFill="1" applyBorder="1" applyAlignment="1" applyProtection="1">
      <alignment horizontal="left" vertical="center" indent="1"/>
    </xf>
    <xf numFmtId="164" fontId="19" fillId="0" borderId="0" xfId="29" applyNumberFormat="1" applyFont="1" applyFill="1" applyBorder="1" applyAlignment="1" applyProtection="1">
      <alignment horizontal="left" vertical="center" indent="1"/>
    </xf>
    <xf numFmtId="165" fontId="19" fillId="3" borderId="0" xfId="42" applyNumberFormat="1" applyFont="1" applyFill="1" applyAlignment="1" applyProtection="1">
      <alignment horizontal="left" vertical="center" indent="1"/>
    </xf>
    <xf numFmtId="165" fontId="2" fillId="0" borderId="3" xfId="42" applyNumberFormat="1" applyFont="1" applyFill="1" applyBorder="1" applyAlignment="1" applyProtection="1">
      <alignment horizontal="left" vertical="center" indent="1"/>
    </xf>
    <xf numFmtId="165" fontId="2" fillId="0" borderId="0" xfId="42" applyNumberFormat="1" applyFont="1" applyFill="1" applyBorder="1" applyAlignment="1" applyProtection="1">
      <alignment horizontal="left" vertical="center" indent="1"/>
    </xf>
    <xf numFmtId="164" fontId="2" fillId="0" borderId="3" xfId="29" applyNumberFormat="1" applyFont="1" applyFill="1" applyBorder="1" applyAlignment="1" applyProtection="1">
      <alignment horizontal="left" vertical="center" indent="1"/>
    </xf>
    <xf numFmtId="0" fontId="21" fillId="0" borderId="0" xfId="1" applyFont="1" applyProtection="1">
      <protection locked="0"/>
    </xf>
    <xf numFmtId="0" fontId="1" fillId="0" borderId="0" xfId="1" applyProtection="1">
      <protection locked="0"/>
    </xf>
    <xf numFmtId="0" fontId="23" fillId="0" borderId="0" xfId="1" applyFont="1" applyProtection="1">
      <protection locked="0"/>
    </xf>
    <xf numFmtId="0" fontId="1" fillId="0" borderId="0" xfId="1" applyBorder="1" applyProtection="1">
      <protection locked="0"/>
    </xf>
    <xf numFmtId="0" fontId="22" fillId="0" borderId="0" xfId="1" applyFont="1" applyAlignment="1" applyProtection="1">
      <protection locked="0"/>
    </xf>
    <xf numFmtId="42" fontId="2" fillId="0" borderId="0" xfId="1" applyNumberFormat="1" applyFont="1" applyAlignment="1" applyProtection="1">
      <alignment horizontal="center" vertical="center"/>
      <protection locked="0"/>
    </xf>
    <xf numFmtId="0" fontId="17" fillId="0" borderId="0" xfId="1" applyFont="1" applyBorder="1" applyProtection="1">
      <protection locked="0"/>
    </xf>
    <xf numFmtId="42" fontId="2" fillId="0" borderId="3" xfId="1" applyNumberFormat="1" applyFont="1" applyFill="1" applyBorder="1" applyAlignment="1" applyProtection="1">
      <alignment vertical="center"/>
      <protection locked="0"/>
    </xf>
    <xf numFmtId="42" fontId="2" fillId="0" borderId="0" xfId="1" applyNumberFormat="1" applyFont="1" applyFill="1" applyBorder="1" applyAlignment="1" applyProtection="1">
      <alignment vertical="center"/>
      <protection locked="0"/>
    </xf>
    <xf numFmtId="164" fontId="1" fillId="0" borderId="0" xfId="29" applyNumberFormat="1" applyFont="1" applyFill="1" applyProtection="1">
      <protection locked="0"/>
    </xf>
    <xf numFmtId="42" fontId="19" fillId="2" borderId="0" xfId="1" applyNumberFormat="1" applyFont="1" applyFill="1" applyAlignment="1" applyProtection="1">
      <alignment horizontal="left" vertical="center" indent="1"/>
      <protection locked="0"/>
    </xf>
    <xf numFmtId="41" fontId="19" fillId="0" borderId="0" xfId="1" applyNumberFormat="1" applyFont="1" applyFill="1" applyAlignment="1" applyProtection="1">
      <alignment horizontal="left" vertical="center" indent="1"/>
      <protection locked="0"/>
    </xf>
    <xf numFmtId="164" fontId="19" fillId="2" borderId="0" xfId="29" applyNumberFormat="1" applyFont="1" applyFill="1" applyAlignment="1" applyProtection="1">
      <alignment horizontal="left" vertical="center" indent="1"/>
      <protection locked="0"/>
    </xf>
    <xf numFmtId="164" fontId="19" fillId="0" borderId="3" xfId="29" applyNumberFormat="1" applyFont="1" applyFill="1" applyBorder="1" applyAlignment="1" applyProtection="1">
      <alignment horizontal="left" vertical="center" indent="1"/>
      <protection locked="0"/>
    </xf>
    <xf numFmtId="0" fontId="1" fillId="0" borderId="3" xfId="1" applyFont="1" applyBorder="1" applyProtection="1">
      <protection locked="0"/>
    </xf>
    <xf numFmtId="0" fontId="1" fillId="0" borderId="0" xfId="1" applyFont="1" applyBorder="1" applyProtection="1">
      <protection locked="0"/>
    </xf>
    <xf numFmtId="42" fontId="19" fillId="0" borderId="0" xfId="1" applyNumberFormat="1" applyFont="1" applyFill="1" applyAlignment="1" applyProtection="1">
      <alignment horizontal="left" vertical="center" indent="1"/>
      <protection locked="0"/>
    </xf>
    <xf numFmtId="164" fontId="27" fillId="0" borderId="0" xfId="29" applyNumberFormat="1" applyFont="1" applyFill="1" applyProtection="1">
      <protection locked="0"/>
    </xf>
    <xf numFmtId="41" fontId="19" fillId="0" borderId="3" xfId="1" applyNumberFormat="1" applyFont="1" applyFill="1" applyBorder="1" applyAlignment="1" applyProtection="1">
      <alignment horizontal="left" vertical="center" indent="1"/>
      <protection locked="0"/>
    </xf>
    <xf numFmtId="42" fontId="20" fillId="2" borderId="0" xfId="1" applyNumberFormat="1" applyFont="1" applyFill="1" applyAlignment="1" applyProtection="1">
      <alignment horizontal="left" vertical="center" indent="1"/>
      <protection locked="0"/>
    </xf>
    <xf numFmtId="42" fontId="19" fillId="0" borderId="3" xfId="1" applyNumberFormat="1" applyFont="1" applyFill="1" applyBorder="1" applyAlignment="1" applyProtection="1">
      <alignment horizontal="left" vertical="center" indent="1"/>
      <protection locked="0"/>
    </xf>
    <xf numFmtId="164" fontId="27" fillId="0" borderId="0" xfId="29" applyNumberFormat="1" applyFont="1" applyFill="1" applyBorder="1" applyProtection="1">
      <protection locked="0"/>
    </xf>
    <xf numFmtId="166" fontId="27" fillId="0" borderId="0" xfId="30" applyNumberFormat="1" applyFont="1" applyFill="1" applyBorder="1" applyProtection="1">
      <protection locked="0"/>
    </xf>
    <xf numFmtId="1" fontId="19" fillId="0" borderId="0" xfId="1" applyNumberFormat="1" applyFont="1" applyFill="1" applyAlignment="1" applyProtection="1">
      <alignment horizontal="center" vertical="center"/>
      <protection locked="0"/>
    </xf>
    <xf numFmtId="42" fontId="1" fillId="0" borderId="0" xfId="1" applyNumberFormat="1" applyFont="1" applyFill="1" applyAlignment="1" applyProtection="1">
      <alignment vertical="center"/>
      <protection locked="0"/>
    </xf>
    <xf numFmtId="42" fontId="27" fillId="0" borderId="0" xfId="1" applyNumberFormat="1" applyFont="1" applyFill="1" applyAlignment="1" applyProtection="1">
      <alignment vertical="center"/>
      <protection locked="0"/>
    </xf>
    <xf numFmtId="0" fontId="1" fillId="0" borderId="0" xfId="1" applyFont="1" applyFill="1" applyBorder="1" applyProtection="1">
      <protection locked="0"/>
    </xf>
    <xf numFmtId="0" fontId="1" fillId="0" borderId="0" xfId="1" applyFont="1" applyFill="1" applyProtection="1">
      <protection locked="0"/>
    </xf>
    <xf numFmtId="42" fontId="20" fillId="0" borderId="0" xfId="1" applyNumberFormat="1" applyFont="1" applyFill="1" applyBorder="1" applyAlignment="1" applyProtection="1">
      <alignment vertical="center"/>
      <protection locked="0"/>
    </xf>
    <xf numFmtId="164" fontId="19" fillId="2" borderId="0" xfId="29" applyNumberFormat="1" applyFont="1" applyFill="1" applyBorder="1" applyAlignment="1" applyProtection="1">
      <alignment horizontal="left" vertical="center" indent="1"/>
      <protection locked="0"/>
    </xf>
    <xf numFmtId="164" fontId="19" fillId="0" borderId="0" xfId="29" applyNumberFormat="1" applyFont="1" applyFill="1" applyBorder="1" applyAlignment="1" applyProtection="1">
      <alignment horizontal="left" vertical="center" indent="1"/>
      <protection locked="0"/>
    </xf>
    <xf numFmtId="164" fontId="20" fillId="2" borderId="0" xfId="29" applyNumberFormat="1" applyFont="1" applyFill="1" applyBorder="1" applyAlignment="1" applyProtection="1">
      <alignment horizontal="left" vertical="center" indent="1"/>
      <protection locked="0"/>
    </xf>
    <xf numFmtId="164" fontId="20" fillId="0" borderId="3" xfId="29" applyNumberFormat="1" applyFont="1" applyFill="1" applyBorder="1" applyAlignment="1" applyProtection="1">
      <alignment horizontal="left" vertical="center" indent="1"/>
      <protection locked="0"/>
    </xf>
    <xf numFmtId="164" fontId="26" fillId="0" borderId="0" xfId="29" applyNumberFormat="1" applyFont="1" applyFill="1" applyProtection="1">
      <protection locked="0"/>
    </xf>
    <xf numFmtId="42" fontId="19" fillId="0" borderId="0" xfId="29" applyNumberFormat="1" applyFont="1" applyFill="1" applyBorder="1" applyAlignment="1" applyProtection="1">
      <alignment horizontal="left" vertical="center" indent="1"/>
      <protection locked="0"/>
    </xf>
    <xf numFmtId="42" fontId="2" fillId="0" borderId="3" xfId="1" applyNumberFormat="1" applyFont="1" applyBorder="1" applyAlignment="1" applyProtection="1">
      <alignment vertical="center"/>
      <protection locked="0"/>
    </xf>
    <xf numFmtId="42" fontId="20" fillId="0" borderId="0" xfId="1" applyNumberFormat="1" applyFont="1" applyBorder="1" applyAlignment="1" applyProtection="1">
      <alignment vertical="center"/>
      <protection locked="0"/>
    </xf>
    <xf numFmtId="164" fontId="27" fillId="0" borderId="0" xfId="29" applyNumberFormat="1" applyFont="1" applyProtection="1">
      <protection locked="0"/>
    </xf>
    <xf numFmtId="165" fontId="19" fillId="3" borderId="0" xfId="42" applyNumberFormat="1" applyFont="1" applyFill="1" applyAlignment="1" applyProtection="1">
      <alignment horizontal="left" vertical="center" indent="1"/>
      <protection locked="0"/>
    </xf>
    <xf numFmtId="165" fontId="2" fillId="0" borderId="3" xfId="42" applyNumberFormat="1" applyFont="1" applyFill="1" applyBorder="1" applyAlignment="1" applyProtection="1">
      <alignment horizontal="left" vertical="center" indent="1"/>
      <protection locked="0"/>
    </xf>
    <xf numFmtId="165" fontId="20" fillId="0" borderId="0" xfId="42" applyNumberFormat="1" applyFont="1" applyFill="1" applyBorder="1" applyAlignment="1" applyProtection="1">
      <alignment horizontal="left" vertical="center" indent="1"/>
      <protection locked="0"/>
    </xf>
    <xf numFmtId="165" fontId="27" fillId="0" borderId="0" xfId="42" applyNumberFormat="1" applyFont="1" applyFill="1" applyProtection="1">
      <protection locked="0"/>
    </xf>
    <xf numFmtId="42" fontId="19" fillId="3" borderId="0" xfId="1" applyNumberFormat="1" applyFont="1" applyFill="1" applyAlignment="1" applyProtection="1">
      <alignment horizontal="left" vertical="center" indent="1"/>
      <protection locked="0"/>
    </xf>
    <xf numFmtId="43" fontId="19" fillId="3" borderId="0" xfId="1" applyNumberFormat="1" applyFont="1" applyFill="1" applyAlignment="1" applyProtection="1">
      <protection hidden="1"/>
    </xf>
    <xf numFmtId="0" fontId="25" fillId="0" borderId="3" xfId="1" applyFont="1" applyBorder="1" applyAlignment="1" applyProtection="1">
      <alignment horizontal="center"/>
      <protection locked="0"/>
    </xf>
    <xf numFmtId="0" fontId="21" fillId="0" borderId="1" xfId="1" applyFont="1" applyBorder="1" applyAlignment="1" applyProtection="1">
      <alignment horizontal="center"/>
      <protection locked="0"/>
    </xf>
    <xf numFmtId="0" fontId="24" fillId="0" borderId="1" xfId="1" applyFont="1" applyBorder="1" applyAlignment="1" applyProtection="1">
      <alignment horizontal="center"/>
      <protection locked="0"/>
    </xf>
    <xf numFmtId="49" fontId="24" fillId="0" borderId="1" xfId="29" applyNumberFormat="1" applyFont="1" applyFill="1" applyBorder="1" applyAlignment="1" applyProtection="1">
      <alignment horizontal="center"/>
      <protection locked="0"/>
    </xf>
    <xf numFmtId="42" fontId="19" fillId="0" borderId="0" xfId="1" applyNumberFormat="1" applyFont="1" applyFill="1" applyBorder="1" applyAlignment="1" applyProtection="1">
      <alignment horizontal="left" vertical="center" indent="1"/>
      <protection locked="0"/>
    </xf>
    <xf numFmtId="164" fontId="25" fillId="0" borderId="3" xfId="29" applyNumberFormat="1" applyFont="1" applyFill="1" applyBorder="1" applyAlignment="1" applyProtection="1">
      <alignment horizontal="center"/>
      <protection locked="0"/>
    </xf>
    <xf numFmtId="0" fontId="21" fillId="0" borderId="3" xfId="0" applyFont="1" applyBorder="1" applyAlignment="1">
      <alignment horizontal="center"/>
    </xf>
    <xf numFmtId="0" fontId="24" fillId="0" borderId="2" xfId="0" applyFont="1" applyBorder="1" applyAlignment="1">
      <alignment horizontal="center"/>
    </xf>
    <xf numFmtId="0" fontId="0" fillId="0" borderId="2" xfId="0" applyBorder="1" applyAlignment="1">
      <alignment horizontal="center"/>
    </xf>
    <xf numFmtId="41" fontId="0" fillId="0" borderId="0" xfId="0" applyNumberFormat="1"/>
    <xf numFmtId="42" fontId="0" fillId="0" borderId="0" xfId="0" applyNumberFormat="1"/>
    <xf numFmtId="1" fontId="0" fillId="0" borderId="0" xfId="0" applyNumberFormat="1" applyAlignment="1">
      <alignment horizontal="center"/>
    </xf>
    <xf numFmtId="166" fontId="0" fillId="0" borderId="0" xfId="0" applyNumberFormat="1"/>
    <xf numFmtId="165" fontId="0" fillId="0" borderId="0" xfId="0" applyNumberFormat="1"/>
    <xf numFmtId="0" fontId="21" fillId="0" borderId="0" xfId="0" applyFont="1" applyBorder="1"/>
    <xf numFmtId="0" fontId="22" fillId="0" borderId="0" xfId="0" applyFont="1"/>
    <xf numFmtId="0" fontId="22" fillId="0" borderId="0" xfId="0" applyFont="1" applyAlignment="1"/>
    <xf numFmtId="42" fontId="2" fillId="0" borderId="0" xfId="0" applyNumberFormat="1" applyFont="1" applyAlignment="1" applyProtection="1">
      <alignment horizontal="center" vertical="center"/>
    </xf>
    <xf numFmtId="42" fontId="2" fillId="0" borderId="3" xfId="0" applyNumberFormat="1" applyFont="1" applyFill="1" applyBorder="1" applyAlignment="1" applyProtection="1">
      <alignment vertical="center"/>
    </xf>
    <xf numFmtId="42" fontId="19" fillId="2" borderId="0" xfId="0" applyNumberFormat="1" applyFont="1" applyFill="1" applyAlignment="1" applyProtection="1">
      <alignment horizontal="left" vertical="center" indent="1"/>
    </xf>
    <xf numFmtId="42" fontId="20" fillId="2" borderId="0" xfId="0" applyNumberFormat="1" applyFont="1" applyFill="1" applyAlignment="1" applyProtection="1">
      <alignment horizontal="left" vertical="center" indent="1"/>
    </xf>
    <xf numFmtId="42" fontId="0" fillId="0" borderId="0" xfId="0" applyNumberFormat="1" applyFont="1" applyFill="1" applyAlignment="1" applyProtection="1">
      <alignment vertical="center"/>
    </xf>
    <xf numFmtId="42" fontId="2" fillId="0" borderId="3" xfId="0" applyNumberFormat="1" applyFont="1" applyBorder="1" applyAlignment="1" applyProtection="1">
      <alignment vertical="center"/>
    </xf>
    <xf numFmtId="42" fontId="19" fillId="3" borderId="0" xfId="0" applyNumberFormat="1" applyFont="1" applyFill="1" applyAlignment="1" applyProtection="1">
      <alignment horizontal="left" vertical="center" indent="1"/>
    </xf>
    <xf numFmtId="0" fontId="28" fillId="0" borderId="0" xfId="0" applyFont="1" applyAlignment="1">
      <alignment wrapText="1"/>
    </xf>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applyAlignment="1"/>
    <xf numFmtId="0" fontId="33" fillId="0" borderId="1" xfId="0" applyFont="1" applyBorder="1" applyAlignment="1">
      <alignment horizontal="center"/>
    </xf>
    <xf numFmtId="0" fontId="33" fillId="0" borderId="1" xfId="0" applyFont="1" applyBorder="1"/>
    <xf numFmtId="17" fontId="33" fillId="0" borderId="3" xfId="0" applyNumberFormat="1" applyFont="1" applyBorder="1" applyAlignment="1">
      <alignment horizontal="center"/>
    </xf>
    <xf numFmtId="42" fontId="2" fillId="0" borderId="0" xfId="0" applyNumberFormat="1" applyFont="1" applyFill="1" applyBorder="1" applyAlignment="1" applyProtection="1">
      <alignment vertical="center"/>
    </xf>
    <xf numFmtId="166" fontId="34" fillId="0" borderId="0" xfId="30" applyNumberFormat="1" applyFont="1" applyFill="1"/>
    <xf numFmtId="164" fontId="35" fillId="0" borderId="3" xfId="29" applyNumberFormat="1" applyFont="1" applyFill="1" applyBorder="1" applyAlignment="1" applyProtection="1">
      <alignment horizontal="left" vertical="center" indent="1"/>
    </xf>
    <xf numFmtId="164" fontId="34" fillId="0" borderId="0" xfId="0" applyNumberFormat="1" applyFont="1"/>
    <xf numFmtId="166" fontId="34" fillId="0" borderId="1" xfId="29" applyNumberFormat="1" applyFont="1" applyFill="1" applyBorder="1"/>
    <xf numFmtId="42" fontId="35" fillId="0" borderId="0" xfId="0" applyNumberFormat="1" applyFont="1" applyFill="1" applyAlignment="1" applyProtection="1">
      <alignment horizontal="left" vertical="center" indent="1"/>
    </xf>
    <xf numFmtId="41" fontId="35" fillId="0" borderId="0" xfId="0" applyNumberFormat="1" applyFont="1" applyFill="1" applyAlignment="1" applyProtection="1">
      <alignment horizontal="left" vertical="center" indent="1"/>
    </xf>
    <xf numFmtId="41" fontId="35" fillId="0" borderId="3" xfId="0" applyNumberFormat="1" applyFont="1" applyFill="1" applyBorder="1" applyAlignment="1" applyProtection="1">
      <alignment horizontal="left" vertical="center" indent="1"/>
    </xf>
    <xf numFmtId="166" fontId="34" fillId="0" borderId="1" xfId="30" applyNumberFormat="1" applyFont="1" applyFill="1" applyBorder="1"/>
    <xf numFmtId="164" fontId="34" fillId="0" borderId="1" xfId="30" applyNumberFormat="1" applyFont="1" applyFill="1" applyBorder="1"/>
    <xf numFmtId="42" fontId="35" fillId="0" borderId="3" xfId="0" applyNumberFormat="1" applyFont="1" applyFill="1" applyBorder="1" applyAlignment="1" applyProtection="1">
      <alignment horizontal="left" vertical="center" indent="1"/>
    </xf>
    <xf numFmtId="166" fontId="34" fillId="0" borderId="2" xfId="30" applyNumberFormat="1" applyFont="1" applyFill="1" applyBorder="1"/>
    <xf numFmtId="1" fontId="35" fillId="0" borderId="0" xfId="0" applyNumberFormat="1" applyFont="1" applyFill="1" applyAlignment="1" applyProtection="1">
      <alignment horizontal="center" vertical="center"/>
    </xf>
    <xf numFmtId="1" fontId="34" fillId="0" borderId="0" xfId="0" applyNumberFormat="1" applyFont="1" applyAlignment="1">
      <alignment horizontal="center"/>
    </xf>
    <xf numFmtId="42" fontId="34" fillId="0" borderId="0" xfId="0" applyNumberFormat="1" applyFont="1" applyFill="1" applyAlignment="1" applyProtection="1">
      <alignment vertical="center"/>
    </xf>
    <xf numFmtId="164" fontId="35" fillId="0" borderId="0" xfId="29" applyNumberFormat="1" applyFont="1" applyFill="1" applyBorder="1" applyAlignment="1" applyProtection="1">
      <alignment horizontal="left" vertical="center" indent="1"/>
    </xf>
    <xf numFmtId="166" fontId="35" fillId="0" borderId="0" xfId="29" applyNumberFormat="1" applyFont="1" applyFill="1" applyBorder="1" applyAlignment="1" applyProtection="1">
      <alignment horizontal="left" vertical="center" indent="1"/>
    </xf>
    <xf numFmtId="166" fontId="34" fillId="0" borderId="0" xfId="0" applyNumberFormat="1" applyFont="1"/>
    <xf numFmtId="42" fontId="2" fillId="0" borderId="0" xfId="0" applyNumberFormat="1" applyFont="1" applyBorder="1" applyAlignment="1" applyProtection="1">
      <alignment vertical="center"/>
    </xf>
    <xf numFmtId="165" fontId="0" fillId="3" borderId="0" xfId="42" applyNumberFormat="1" applyFont="1" applyFill="1"/>
    <xf numFmtId="166" fontId="0" fillId="3" borderId="0" xfId="42" applyNumberFormat="1" applyFont="1" applyFill="1"/>
    <xf numFmtId="43" fontId="0" fillId="3" borderId="0" xfId="29" applyNumberFormat="1" applyFont="1" applyFill="1" applyAlignment="1">
      <alignment horizontal="right"/>
    </xf>
    <xf numFmtId="43" fontId="0" fillId="3" borderId="0" xfId="29" applyNumberFormat="1" applyFont="1" applyFill="1"/>
    <xf numFmtId="43" fontId="0" fillId="3" borderId="0" xfId="29" applyNumberFormat="1" applyFont="1" applyFill="1" applyAlignment="1">
      <alignment horizontal="right" vertical="top"/>
    </xf>
    <xf numFmtId="43" fontId="36" fillId="3" borderId="0" xfId="0" applyNumberFormat="1" applyFont="1" applyFill="1" applyAlignment="1" applyProtection="1"/>
    <xf numFmtId="43" fontId="36" fillId="3" borderId="0" xfId="0" applyNumberFormat="1" applyFont="1" applyFill="1" applyAlignment="1" applyProtection="1">
      <alignment horizontal="right" vertical="center"/>
    </xf>
    <xf numFmtId="166" fontId="38" fillId="0" borderId="1" xfId="29" applyNumberFormat="1" applyFont="1" applyFill="1" applyBorder="1" applyProtection="1">
      <protection hidden="1"/>
    </xf>
    <xf numFmtId="166" fontId="38" fillId="0" borderId="1" xfId="30" applyNumberFormat="1" applyFont="1" applyFill="1" applyBorder="1" applyProtection="1">
      <protection hidden="1"/>
    </xf>
    <xf numFmtId="166" fontId="38" fillId="0" borderId="2" xfId="30" applyNumberFormat="1" applyFont="1" applyFill="1" applyBorder="1" applyProtection="1">
      <protection hidden="1"/>
    </xf>
    <xf numFmtId="42" fontId="38" fillId="0" borderId="0" xfId="1" applyNumberFormat="1" applyFont="1" applyFill="1" applyAlignment="1" applyProtection="1">
      <alignment vertical="center"/>
      <protection locked="0"/>
    </xf>
    <xf numFmtId="165" fontId="38" fillId="3" borderId="0" xfId="42" applyNumberFormat="1" applyFont="1" applyFill="1" applyProtection="1">
      <protection hidden="1"/>
    </xf>
    <xf numFmtId="166" fontId="38" fillId="3" borderId="0" xfId="42" applyNumberFormat="1" applyFont="1" applyFill="1" applyProtection="1">
      <protection hidden="1"/>
    </xf>
    <xf numFmtId="42" fontId="38" fillId="3" borderId="0" xfId="42" applyNumberFormat="1" applyFont="1" applyFill="1" applyProtection="1">
      <protection hidden="1"/>
    </xf>
    <xf numFmtId="43" fontId="38" fillId="3" borderId="0" xfId="29" applyNumberFormat="1" applyFont="1" applyFill="1" applyProtection="1">
      <protection hidden="1"/>
    </xf>
    <xf numFmtId="43" fontId="38" fillId="3" borderId="0" xfId="29" applyNumberFormat="1" applyFont="1" applyFill="1" applyAlignment="1" applyProtection="1">
      <alignment horizontal="center"/>
      <protection hidden="1"/>
    </xf>
    <xf numFmtId="44" fontId="0" fillId="0" borderId="0" xfId="0" applyNumberFormat="1"/>
  </cellXfs>
  <cellStyles count="48">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29"/>
    <cellStyle name="Currency 2" xfId="30"/>
    <cellStyle name="Explanatory Text 2" xfId="31"/>
    <cellStyle name="Followed Hyperlink" xfId="47" builtinId="9" hidden="1"/>
    <cellStyle name="Good 2" xfId="32"/>
    <cellStyle name="Heading 1 2" xfId="33"/>
    <cellStyle name="Heading 2 2" xfId="34"/>
    <cellStyle name="Heading 3 2" xfId="35"/>
    <cellStyle name="Heading 4 2" xfId="36"/>
    <cellStyle name="Hyperlink" xfId="46" builtinId="8" hidden="1"/>
    <cellStyle name="Input 2" xfId="37"/>
    <cellStyle name="Linked Cell 2" xfId="38"/>
    <cellStyle name="Neutral 2" xfId="39"/>
    <cellStyle name="Normal" xfId="0" builtinId="0"/>
    <cellStyle name="Normal 2" xfId="1"/>
    <cellStyle name="Note 2" xfId="40"/>
    <cellStyle name="Output 2" xfId="41"/>
    <cellStyle name="Percent 2" xfId="42"/>
    <cellStyle name="Title 2" xfId="43"/>
    <cellStyle name="Total 2" xfId="44"/>
    <cellStyle name="Warning Text 2" xfId="4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view="pageLayout" workbookViewId="0"/>
  </sheetViews>
  <sheetFormatPr baseColWidth="10" defaultColWidth="8.83203125" defaultRowHeight="14" x14ac:dyDescent="0"/>
  <cols>
    <col min="1" max="1" width="103.6640625" customWidth="1"/>
  </cols>
  <sheetData>
    <row r="1" spans="1:1" ht="16.5" customHeight="1"/>
    <row r="2" spans="1:1" ht="99" customHeight="1">
      <c r="A2" s="78" t="s">
        <v>11</v>
      </c>
    </row>
    <row r="3" spans="1:1" ht="15">
      <c r="A3" s="79"/>
    </row>
    <row r="4" spans="1:1" ht="15">
      <c r="A4" s="80" t="s">
        <v>12</v>
      </c>
    </row>
    <row r="5" spans="1:1" ht="15">
      <c r="A5" s="79"/>
    </row>
    <row r="6" spans="1:1" ht="15">
      <c r="A6" s="79" t="s">
        <v>13</v>
      </c>
    </row>
    <row r="7" spans="1:1" ht="15">
      <c r="A7" s="79" t="s">
        <v>14</v>
      </c>
    </row>
    <row r="8" spans="1:1" ht="15">
      <c r="A8" s="79" t="s">
        <v>15</v>
      </c>
    </row>
    <row r="9" spans="1:1" ht="15">
      <c r="A9" s="79" t="s">
        <v>16</v>
      </c>
    </row>
    <row r="10" spans="1:1" ht="15">
      <c r="A10" s="79" t="s">
        <v>17</v>
      </c>
    </row>
    <row r="11" spans="1:1" ht="15">
      <c r="A11" s="79" t="s">
        <v>18</v>
      </c>
    </row>
    <row r="12" spans="1:1" ht="15">
      <c r="A12" s="79" t="s">
        <v>19</v>
      </c>
    </row>
    <row r="13" spans="1:1" ht="15">
      <c r="A13" s="79"/>
    </row>
    <row r="14" spans="1:1" ht="15">
      <c r="A14" s="80" t="s">
        <v>20</v>
      </c>
    </row>
    <row r="15" spans="1:1" ht="15">
      <c r="A15" s="79"/>
    </row>
    <row r="16" spans="1:1" ht="31.5" customHeight="1">
      <c r="A16" s="78" t="s">
        <v>21</v>
      </c>
    </row>
    <row r="17" spans="1:1" ht="15">
      <c r="A17" s="79"/>
    </row>
    <row r="18" spans="1:1" ht="15">
      <c r="A18" s="79" t="s">
        <v>22</v>
      </c>
    </row>
    <row r="19" spans="1:1" ht="15">
      <c r="A19" s="79"/>
    </row>
    <row r="20" spans="1:1" ht="15">
      <c r="A20" s="79" t="s">
        <v>23</v>
      </c>
    </row>
    <row r="21" spans="1:1" ht="15">
      <c r="A21" s="79"/>
    </row>
    <row r="22" spans="1:1" ht="15.75" customHeight="1">
      <c r="A22" s="78" t="s">
        <v>24</v>
      </c>
    </row>
    <row r="23" spans="1:1" ht="15">
      <c r="A23" s="79"/>
    </row>
    <row r="24" spans="1:1" ht="15">
      <c r="A24" s="79" t="s">
        <v>25</v>
      </c>
    </row>
    <row r="25" spans="1:1" ht="15">
      <c r="A25" s="79"/>
    </row>
    <row r="26" spans="1:1" ht="35.25" customHeight="1">
      <c r="A26" s="78" t="s">
        <v>26</v>
      </c>
    </row>
    <row r="27" spans="1:1" ht="15">
      <c r="A27" s="79"/>
    </row>
    <row r="28" spans="1:1" ht="15">
      <c r="A28" s="79"/>
    </row>
    <row r="29" spans="1:1" ht="15">
      <c r="A29" s="79"/>
    </row>
    <row r="30" spans="1:1" ht="15">
      <c r="A30" s="79"/>
    </row>
    <row r="31" spans="1:1" ht="15">
      <c r="A31" s="79"/>
    </row>
    <row r="32" spans="1:1" ht="15">
      <c r="A32" s="79"/>
    </row>
    <row r="33" spans="1:1" ht="15">
      <c r="A33" s="79"/>
    </row>
    <row r="34" spans="1:1" ht="15">
      <c r="A34" s="79"/>
    </row>
  </sheetData>
  <phoneticPr fontId="37" type="noConversion"/>
  <pageMargins left="1" right="1" top="1" bottom="1" header="0.5" footer="0.5"/>
  <pageSetup orientation="portrait"/>
  <headerFooter>
    <oddHeader>&amp;C&amp;"-,Bold"&amp;14Spreadsheet Instructions and Financial Analysis</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C49" sqref="C49"/>
    </sheetView>
  </sheetViews>
  <sheetFormatPr baseColWidth="10" defaultColWidth="8.83203125" defaultRowHeight="14" x14ac:dyDescent="0"/>
  <cols>
    <col min="1" max="1" width="63.1640625" customWidth="1"/>
    <col min="2" max="2" width="12.33203125" customWidth="1"/>
    <col min="3" max="4" width="12.1640625" customWidth="1"/>
    <col min="5" max="5" width="12.83203125" customWidth="1"/>
    <col min="6" max="7" width="12.5" customWidth="1"/>
    <col min="8" max="8" width="12.6640625" customWidth="1"/>
    <col min="9" max="9" width="11.83203125" customWidth="1"/>
    <col min="10" max="10" width="11.5" customWidth="1"/>
    <col min="11" max="11" width="12.33203125" customWidth="1"/>
  </cols>
  <sheetData>
    <row r="1" spans="1:11" ht="18">
      <c r="A1" s="81" t="s">
        <v>27</v>
      </c>
      <c r="B1" s="82" t="s">
        <v>28</v>
      </c>
      <c r="C1" s="82"/>
    </row>
    <row r="2" spans="1:11" ht="15">
      <c r="A2" s="81"/>
      <c r="B2" s="81"/>
      <c r="C2" s="81"/>
      <c r="D2" s="83"/>
      <c r="E2" s="83"/>
      <c r="F2" s="83"/>
      <c r="G2" s="83"/>
      <c r="H2" s="83"/>
      <c r="I2" s="83"/>
      <c r="J2" s="83"/>
      <c r="K2" s="83"/>
    </row>
    <row r="3" spans="1:11">
      <c r="A3" s="84"/>
      <c r="B3" s="85"/>
      <c r="C3" s="85" t="s">
        <v>40</v>
      </c>
      <c r="D3" s="85" t="s">
        <v>41</v>
      </c>
      <c r="E3" s="86"/>
      <c r="F3" s="85" t="s">
        <v>40</v>
      </c>
      <c r="G3" s="85" t="s">
        <v>41</v>
      </c>
      <c r="H3" s="86"/>
      <c r="I3" s="85" t="s">
        <v>40</v>
      </c>
      <c r="J3" s="85" t="s">
        <v>41</v>
      </c>
      <c r="K3" s="86"/>
    </row>
    <row r="4" spans="1:11">
      <c r="A4" s="71"/>
      <c r="B4" s="87" t="s">
        <v>29</v>
      </c>
      <c r="C4" s="87" t="s">
        <v>30</v>
      </c>
      <c r="D4" s="87" t="s">
        <v>30</v>
      </c>
      <c r="E4" s="87" t="s">
        <v>29</v>
      </c>
      <c r="F4" s="87" t="s">
        <v>30</v>
      </c>
      <c r="G4" s="87" t="s">
        <v>30</v>
      </c>
      <c r="H4" s="87" t="s">
        <v>29</v>
      </c>
      <c r="I4" s="87" t="s">
        <v>30</v>
      </c>
      <c r="J4" s="87" t="s">
        <v>30</v>
      </c>
      <c r="K4" s="87" t="s">
        <v>29</v>
      </c>
    </row>
    <row r="5" spans="1:11">
      <c r="A5" s="72" t="s">
        <v>45</v>
      </c>
      <c r="B5" s="88"/>
      <c r="C5" s="88"/>
      <c r="J5" s="88"/>
    </row>
    <row r="6" spans="1:11">
      <c r="A6" s="73" t="s">
        <v>46</v>
      </c>
      <c r="B6" s="89">
        <v>2000000</v>
      </c>
      <c r="C6" s="89">
        <v>200000</v>
      </c>
      <c r="D6" s="89">
        <v>205000</v>
      </c>
      <c r="E6" s="89">
        <v>2500000</v>
      </c>
      <c r="F6" s="89">
        <v>200000</v>
      </c>
      <c r="G6" s="89">
        <v>205000</v>
      </c>
      <c r="H6" s="89">
        <v>2700000</v>
      </c>
      <c r="I6" s="89">
        <v>200000</v>
      </c>
      <c r="J6" s="89">
        <v>2000000</v>
      </c>
      <c r="K6" s="89">
        <v>205000</v>
      </c>
    </row>
    <row r="7" spans="1:11">
      <c r="A7" s="2" t="s">
        <v>47</v>
      </c>
      <c r="B7" s="90">
        <v>600000</v>
      </c>
      <c r="C7" s="91">
        <v>77000</v>
      </c>
      <c r="D7" s="91">
        <v>78000</v>
      </c>
      <c r="E7" s="90">
        <v>800000</v>
      </c>
      <c r="F7" s="91">
        <v>77000</v>
      </c>
      <c r="G7" s="91">
        <v>78000</v>
      </c>
      <c r="H7" s="90">
        <v>875000</v>
      </c>
      <c r="I7" s="91">
        <v>77000</v>
      </c>
      <c r="J7" s="90">
        <v>600000</v>
      </c>
      <c r="K7" s="91">
        <v>78000</v>
      </c>
    </row>
    <row r="8" spans="1:11">
      <c r="A8" s="73" t="s">
        <v>48</v>
      </c>
      <c r="B8" s="92">
        <f t="shared" ref="B8:K8" si="0">B6-B7</f>
        <v>1400000</v>
      </c>
      <c r="C8" s="92">
        <f t="shared" si="0"/>
        <v>123000</v>
      </c>
      <c r="D8" s="92">
        <f t="shared" si="0"/>
        <v>127000</v>
      </c>
      <c r="E8" s="92">
        <f t="shared" si="0"/>
        <v>1700000</v>
      </c>
      <c r="F8" s="92">
        <f t="shared" si="0"/>
        <v>123000</v>
      </c>
      <c r="G8" s="92">
        <f t="shared" si="0"/>
        <v>127000</v>
      </c>
      <c r="H8" s="92">
        <f t="shared" si="0"/>
        <v>1825000</v>
      </c>
      <c r="I8" s="92">
        <f t="shared" si="0"/>
        <v>123000</v>
      </c>
      <c r="J8" s="92">
        <f t="shared" si="0"/>
        <v>1400000</v>
      </c>
      <c r="K8" s="92">
        <f t="shared" si="0"/>
        <v>127000</v>
      </c>
    </row>
    <row r="9" spans="1:11">
      <c r="A9" s="73"/>
      <c r="B9" s="93"/>
      <c r="C9" s="91"/>
      <c r="D9" s="91"/>
      <c r="E9" s="93"/>
      <c r="F9" s="91"/>
      <c r="G9" s="91"/>
      <c r="H9" s="93"/>
      <c r="I9" s="91"/>
      <c r="J9" s="93"/>
      <c r="K9" s="91"/>
    </row>
    <row r="10" spans="1:11">
      <c r="A10" s="73" t="s">
        <v>49</v>
      </c>
      <c r="B10" s="94">
        <v>770000</v>
      </c>
      <c r="C10" s="91">
        <v>66000</v>
      </c>
      <c r="D10" s="91">
        <v>65000</v>
      </c>
      <c r="E10" s="94">
        <v>785000</v>
      </c>
      <c r="F10" s="91">
        <v>66000</v>
      </c>
      <c r="G10" s="91">
        <v>66000</v>
      </c>
      <c r="H10" s="94">
        <v>795000</v>
      </c>
      <c r="I10" s="91">
        <v>66000</v>
      </c>
      <c r="J10" s="94">
        <v>770000</v>
      </c>
      <c r="K10" s="91">
        <v>65000</v>
      </c>
    </row>
    <row r="11" spans="1:11">
      <c r="A11" s="73" t="s">
        <v>50</v>
      </c>
      <c r="B11" s="95">
        <v>325000</v>
      </c>
      <c r="C11" s="91">
        <v>26000</v>
      </c>
      <c r="D11" s="91">
        <v>29000</v>
      </c>
      <c r="E11" s="95">
        <v>340000</v>
      </c>
      <c r="F11" s="91">
        <v>26000</v>
      </c>
      <c r="G11" s="91">
        <v>29000</v>
      </c>
      <c r="H11" s="95">
        <v>350000</v>
      </c>
      <c r="I11" s="91">
        <v>26000</v>
      </c>
      <c r="J11" s="95">
        <v>325000</v>
      </c>
      <c r="K11" s="91">
        <v>29000</v>
      </c>
    </row>
    <row r="12" spans="1:11">
      <c r="A12" s="74" t="s">
        <v>51</v>
      </c>
      <c r="B12" s="96">
        <f t="shared" ref="B12:K12" si="1">B10+B11</f>
        <v>1095000</v>
      </c>
      <c r="C12" s="97">
        <f t="shared" si="1"/>
        <v>92000</v>
      </c>
      <c r="D12" s="97">
        <f t="shared" si="1"/>
        <v>94000</v>
      </c>
      <c r="E12" s="96">
        <f t="shared" si="1"/>
        <v>1125000</v>
      </c>
      <c r="F12" s="97">
        <f t="shared" si="1"/>
        <v>92000</v>
      </c>
      <c r="G12" s="97">
        <f t="shared" si="1"/>
        <v>95000</v>
      </c>
      <c r="H12" s="96">
        <f t="shared" si="1"/>
        <v>1145000</v>
      </c>
      <c r="I12" s="97">
        <f t="shared" si="1"/>
        <v>92000</v>
      </c>
      <c r="J12" s="96">
        <f t="shared" si="1"/>
        <v>1095000</v>
      </c>
      <c r="K12" s="97">
        <f t="shared" si="1"/>
        <v>94000</v>
      </c>
    </row>
    <row r="13" spans="1:11">
      <c r="A13" s="73"/>
      <c r="B13" s="98"/>
      <c r="C13" s="91"/>
      <c r="D13" s="91"/>
      <c r="E13" s="98"/>
      <c r="F13" s="91"/>
      <c r="G13" s="91"/>
      <c r="H13" s="98"/>
      <c r="I13" s="91"/>
      <c r="J13" s="98"/>
      <c r="K13" s="91"/>
    </row>
    <row r="14" spans="1:11">
      <c r="A14" s="73" t="s">
        <v>52</v>
      </c>
      <c r="B14" s="99">
        <f t="shared" ref="B14:K14" si="2">B8-B12</f>
        <v>305000</v>
      </c>
      <c r="C14" s="99">
        <f t="shared" si="2"/>
        <v>31000</v>
      </c>
      <c r="D14" s="99">
        <f t="shared" si="2"/>
        <v>33000</v>
      </c>
      <c r="E14" s="99">
        <f t="shared" si="2"/>
        <v>575000</v>
      </c>
      <c r="F14" s="99">
        <f t="shared" si="2"/>
        <v>31000</v>
      </c>
      <c r="G14" s="99">
        <f t="shared" si="2"/>
        <v>32000</v>
      </c>
      <c r="H14" s="99">
        <f t="shared" si="2"/>
        <v>680000</v>
      </c>
      <c r="I14" s="99">
        <f t="shared" si="2"/>
        <v>31000</v>
      </c>
      <c r="J14" s="99">
        <f t="shared" si="2"/>
        <v>305000</v>
      </c>
      <c r="K14" s="99">
        <f t="shared" si="2"/>
        <v>33000</v>
      </c>
    </row>
    <row r="15" spans="1:11">
      <c r="A15" s="73"/>
      <c r="B15" s="93"/>
      <c r="C15" s="91"/>
      <c r="D15" s="91"/>
      <c r="E15" s="93"/>
      <c r="F15" s="91"/>
      <c r="G15" s="91"/>
      <c r="H15" s="93"/>
      <c r="I15" s="91"/>
      <c r="J15" s="93"/>
      <c r="K15" s="91"/>
    </row>
    <row r="16" spans="1:11">
      <c r="A16" s="73" t="s">
        <v>0</v>
      </c>
      <c r="B16" s="100">
        <v>10</v>
      </c>
      <c r="C16" s="101">
        <v>10</v>
      </c>
      <c r="D16" s="101">
        <v>10</v>
      </c>
      <c r="E16" s="100">
        <v>10</v>
      </c>
      <c r="F16" s="101">
        <v>10</v>
      </c>
      <c r="G16" s="101">
        <v>10</v>
      </c>
      <c r="H16" s="100">
        <v>10</v>
      </c>
      <c r="I16" s="101">
        <v>10</v>
      </c>
      <c r="J16" s="100">
        <v>10</v>
      </c>
      <c r="K16" s="101">
        <v>10</v>
      </c>
    </row>
    <row r="17" spans="1:11">
      <c r="A17" s="75"/>
      <c r="B17" s="102"/>
      <c r="C17" s="91"/>
      <c r="D17" s="91"/>
      <c r="E17" s="102"/>
      <c r="F17" s="91"/>
      <c r="G17" s="91"/>
      <c r="H17" s="102"/>
      <c r="I17" s="91"/>
      <c r="J17" s="102"/>
      <c r="K17" s="91"/>
    </row>
    <row r="18" spans="1:11">
      <c r="A18" s="72" t="s">
        <v>54</v>
      </c>
      <c r="B18" s="88"/>
      <c r="C18" s="91"/>
      <c r="D18" s="91"/>
      <c r="E18" s="88"/>
      <c r="F18" s="91"/>
      <c r="G18" s="91"/>
      <c r="H18" s="88"/>
      <c r="I18" s="91"/>
      <c r="J18" s="88"/>
      <c r="K18" s="91"/>
    </row>
    <row r="19" spans="1:11">
      <c r="A19" s="3" t="s">
        <v>55</v>
      </c>
      <c r="B19" s="103">
        <v>250000</v>
      </c>
      <c r="C19" s="91">
        <v>267000</v>
      </c>
      <c r="D19" s="91">
        <v>280000</v>
      </c>
      <c r="E19" s="103">
        <v>250000</v>
      </c>
      <c r="F19" s="91">
        <v>267000</v>
      </c>
      <c r="G19" s="91">
        <v>280000</v>
      </c>
      <c r="H19" s="103">
        <v>250000</v>
      </c>
      <c r="I19" s="91">
        <v>267000</v>
      </c>
      <c r="J19" s="103">
        <v>250000</v>
      </c>
      <c r="K19" s="91">
        <v>280000</v>
      </c>
    </row>
    <row r="20" spans="1:11">
      <c r="A20" s="3" t="s">
        <v>56</v>
      </c>
      <c r="B20" s="103">
        <v>125000</v>
      </c>
      <c r="C20" s="91">
        <v>132000</v>
      </c>
      <c r="D20" s="91">
        <v>130000</v>
      </c>
      <c r="E20" s="103">
        <v>130000</v>
      </c>
      <c r="F20" s="91">
        <v>132000</v>
      </c>
      <c r="G20" s="91">
        <v>130000</v>
      </c>
      <c r="H20" s="103">
        <v>130000</v>
      </c>
      <c r="I20" s="91">
        <v>132000</v>
      </c>
      <c r="J20" s="103">
        <v>125000</v>
      </c>
      <c r="K20" s="91">
        <v>130000</v>
      </c>
    </row>
    <row r="21" spans="1:11">
      <c r="A21" s="3" t="s">
        <v>57</v>
      </c>
      <c r="B21" s="96">
        <f t="shared" ref="B21:K21" si="3">B19+B20</f>
        <v>375000</v>
      </c>
      <c r="C21" s="96">
        <f t="shared" si="3"/>
        <v>399000</v>
      </c>
      <c r="D21" s="96">
        <f t="shared" si="3"/>
        <v>410000</v>
      </c>
      <c r="E21" s="96">
        <f t="shared" si="3"/>
        <v>380000</v>
      </c>
      <c r="F21" s="96">
        <f t="shared" si="3"/>
        <v>399000</v>
      </c>
      <c r="G21" s="96">
        <f t="shared" si="3"/>
        <v>410000</v>
      </c>
      <c r="H21" s="96">
        <f t="shared" si="3"/>
        <v>380000</v>
      </c>
      <c r="I21" s="96">
        <f t="shared" si="3"/>
        <v>399000</v>
      </c>
      <c r="J21" s="96">
        <f t="shared" si="3"/>
        <v>375000</v>
      </c>
      <c r="K21" s="96">
        <f t="shared" si="3"/>
        <v>410000</v>
      </c>
    </row>
    <row r="22" spans="1:11">
      <c r="A22" s="3"/>
      <c r="B22" s="103"/>
      <c r="C22" s="91"/>
      <c r="D22" s="91"/>
      <c r="E22" s="103"/>
      <c r="F22" s="91"/>
      <c r="G22" s="91"/>
      <c r="H22" s="103"/>
      <c r="I22" s="91"/>
      <c r="J22" s="103"/>
      <c r="K22" s="91"/>
    </row>
    <row r="23" spans="1:11">
      <c r="A23" s="3" t="s">
        <v>58</v>
      </c>
      <c r="B23" s="103">
        <v>100000</v>
      </c>
      <c r="C23" s="91">
        <v>102000</v>
      </c>
      <c r="D23" s="91">
        <v>105000</v>
      </c>
      <c r="E23" s="103">
        <v>100000</v>
      </c>
      <c r="F23" s="91">
        <v>102000</v>
      </c>
      <c r="G23" s="91">
        <v>105000</v>
      </c>
      <c r="H23" s="103">
        <v>100000</v>
      </c>
      <c r="I23" s="91">
        <v>102000</v>
      </c>
      <c r="J23" s="103">
        <v>100000</v>
      </c>
      <c r="K23" s="91">
        <v>105000</v>
      </c>
    </row>
    <row r="24" spans="1:11">
      <c r="A24" s="3" t="s">
        <v>59</v>
      </c>
      <c r="B24" s="103">
        <v>120000</v>
      </c>
      <c r="C24" s="91">
        <v>100000</v>
      </c>
      <c r="D24" s="91">
        <v>115000</v>
      </c>
      <c r="E24" s="103">
        <v>112000</v>
      </c>
      <c r="F24" s="91">
        <v>100000</v>
      </c>
      <c r="G24" s="91">
        <v>108000</v>
      </c>
      <c r="H24" s="103">
        <v>105000</v>
      </c>
      <c r="I24" s="91">
        <v>100000</v>
      </c>
      <c r="J24" s="103">
        <v>120000</v>
      </c>
      <c r="K24" s="91">
        <v>115000</v>
      </c>
    </row>
    <row r="25" spans="1:11">
      <c r="A25" s="3" t="s">
        <v>60</v>
      </c>
      <c r="B25" s="96">
        <f t="shared" ref="B25:K25" si="4">B23+B24</f>
        <v>220000</v>
      </c>
      <c r="C25" s="96">
        <f t="shared" si="4"/>
        <v>202000</v>
      </c>
      <c r="D25" s="96">
        <f t="shared" si="4"/>
        <v>220000</v>
      </c>
      <c r="E25" s="96">
        <f t="shared" si="4"/>
        <v>212000</v>
      </c>
      <c r="F25" s="96">
        <f t="shared" si="4"/>
        <v>202000</v>
      </c>
      <c r="G25" s="96">
        <f t="shared" si="4"/>
        <v>213000</v>
      </c>
      <c r="H25" s="96">
        <f t="shared" si="4"/>
        <v>205000</v>
      </c>
      <c r="I25" s="96">
        <f t="shared" si="4"/>
        <v>202000</v>
      </c>
      <c r="J25" s="96">
        <f t="shared" si="4"/>
        <v>220000</v>
      </c>
      <c r="K25" s="96">
        <f t="shared" si="4"/>
        <v>220000</v>
      </c>
    </row>
    <row r="26" spans="1:11">
      <c r="A26" s="4"/>
      <c r="B26" s="9"/>
      <c r="C26" s="91"/>
      <c r="D26" s="91"/>
      <c r="E26" s="9"/>
      <c r="F26" s="91"/>
      <c r="G26" s="91"/>
      <c r="H26" s="9"/>
      <c r="I26" s="91"/>
      <c r="J26" s="9"/>
      <c r="K26" s="91"/>
    </row>
    <row r="27" spans="1:11">
      <c r="A27" s="3" t="s">
        <v>61</v>
      </c>
      <c r="B27" s="99">
        <f t="shared" ref="B27:K27" si="5">B19-B23</f>
        <v>150000</v>
      </c>
      <c r="C27" s="99">
        <f t="shared" si="5"/>
        <v>165000</v>
      </c>
      <c r="D27" s="99">
        <f t="shared" si="5"/>
        <v>175000</v>
      </c>
      <c r="E27" s="99">
        <f t="shared" si="5"/>
        <v>150000</v>
      </c>
      <c r="F27" s="99">
        <f t="shared" si="5"/>
        <v>165000</v>
      </c>
      <c r="G27" s="99">
        <f t="shared" si="5"/>
        <v>175000</v>
      </c>
      <c r="H27" s="99">
        <f t="shared" si="5"/>
        <v>150000</v>
      </c>
      <c r="I27" s="99">
        <f t="shared" si="5"/>
        <v>165000</v>
      </c>
      <c r="J27" s="99">
        <f t="shared" si="5"/>
        <v>150000</v>
      </c>
      <c r="K27" s="99">
        <f t="shared" si="5"/>
        <v>175000</v>
      </c>
    </row>
    <row r="28" spans="1:11">
      <c r="A28" s="3" t="s">
        <v>62</v>
      </c>
      <c r="B28" s="99">
        <f t="shared" ref="B28:K28" si="6">B21-B25</f>
        <v>155000</v>
      </c>
      <c r="C28" s="99">
        <f t="shared" si="6"/>
        <v>197000</v>
      </c>
      <c r="D28" s="99">
        <f t="shared" si="6"/>
        <v>190000</v>
      </c>
      <c r="E28" s="99">
        <f t="shared" si="6"/>
        <v>168000</v>
      </c>
      <c r="F28" s="99">
        <f t="shared" si="6"/>
        <v>197000</v>
      </c>
      <c r="G28" s="99">
        <f t="shared" si="6"/>
        <v>197000</v>
      </c>
      <c r="H28" s="99">
        <f t="shared" si="6"/>
        <v>175000</v>
      </c>
      <c r="I28" s="99">
        <f t="shared" si="6"/>
        <v>197000</v>
      </c>
      <c r="J28" s="99">
        <f t="shared" si="6"/>
        <v>155000</v>
      </c>
      <c r="K28" s="99">
        <f t="shared" si="6"/>
        <v>190000</v>
      </c>
    </row>
    <row r="29" spans="1:11">
      <c r="A29" s="3"/>
      <c r="B29" s="103"/>
      <c r="C29" s="91"/>
      <c r="D29" s="91"/>
      <c r="E29" s="103"/>
      <c r="F29" s="91"/>
      <c r="G29" s="91"/>
      <c r="H29" s="103"/>
      <c r="I29" s="91"/>
      <c r="J29" s="103"/>
      <c r="K29" s="91"/>
    </row>
    <row r="30" spans="1:11">
      <c r="A30" s="3" t="s">
        <v>83</v>
      </c>
      <c r="B30" s="104">
        <v>105000</v>
      </c>
      <c r="C30" s="105">
        <v>85000</v>
      </c>
      <c r="D30" s="105">
        <v>100000</v>
      </c>
      <c r="E30" s="104">
        <v>102000</v>
      </c>
      <c r="F30" s="105">
        <v>85000</v>
      </c>
      <c r="G30" s="105">
        <v>90000</v>
      </c>
      <c r="H30" s="104">
        <v>105000</v>
      </c>
      <c r="I30" s="105">
        <v>85000</v>
      </c>
      <c r="J30" s="104">
        <v>105000</v>
      </c>
      <c r="K30" s="105">
        <v>100000</v>
      </c>
    </row>
    <row r="31" spans="1:11">
      <c r="A31" s="5"/>
      <c r="B31" s="5"/>
      <c r="E31" s="5"/>
      <c r="H31" s="5"/>
      <c r="J31" s="5"/>
    </row>
    <row r="32" spans="1:11">
      <c r="A32" s="76" t="s">
        <v>1</v>
      </c>
      <c r="B32" s="106"/>
      <c r="E32" s="106"/>
      <c r="H32" s="106"/>
      <c r="J32" s="106"/>
    </row>
    <row r="33" spans="1:11">
      <c r="A33" s="6" t="s">
        <v>2</v>
      </c>
      <c r="B33" s="107">
        <f t="shared" ref="B33:K33" si="7">B10/B8</f>
        <v>0.55000000000000004</v>
      </c>
      <c r="C33" s="107">
        <f t="shared" si="7"/>
        <v>0.53658536585365857</v>
      </c>
      <c r="D33" s="107">
        <f t="shared" si="7"/>
        <v>0.51181102362204722</v>
      </c>
      <c r="E33" s="107">
        <f t="shared" si="7"/>
        <v>0.46176470588235297</v>
      </c>
      <c r="F33" s="107">
        <f t="shared" si="7"/>
        <v>0.53658536585365857</v>
      </c>
      <c r="G33" s="107">
        <f t="shared" si="7"/>
        <v>0.51968503937007871</v>
      </c>
      <c r="H33" s="107">
        <f t="shared" si="7"/>
        <v>0.43561643835616437</v>
      </c>
      <c r="I33" s="107">
        <f t="shared" si="7"/>
        <v>0.53658536585365857</v>
      </c>
      <c r="J33" s="107">
        <f t="shared" si="7"/>
        <v>0.55000000000000004</v>
      </c>
      <c r="K33" s="107">
        <f t="shared" si="7"/>
        <v>0.51181102362204722</v>
      </c>
    </row>
    <row r="34" spans="1:11">
      <c r="A34" s="6" t="s">
        <v>34</v>
      </c>
      <c r="B34" s="107">
        <f t="shared" ref="B34:K34" si="8">B11/B8</f>
        <v>0.23214285714285715</v>
      </c>
      <c r="C34" s="107">
        <f t="shared" si="8"/>
        <v>0.21138211382113822</v>
      </c>
      <c r="D34" s="107">
        <f t="shared" si="8"/>
        <v>0.2283464566929134</v>
      </c>
      <c r="E34" s="107">
        <f t="shared" si="8"/>
        <v>0.2</v>
      </c>
      <c r="F34" s="107">
        <f t="shared" si="8"/>
        <v>0.21138211382113822</v>
      </c>
      <c r="G34" s="107">
        <f t="shared" si="8"/>
        <v>0.2283464566929134</v>
      </c>
      <c r="H34" s="107">
        <f t="shared" si="8"/>
        <v>0.19178082191780821</v>
      </c>
      <c r="I34" s="107">
        <f t="shared" si="8"/>
        <v>0.21138211382113822</v>
      </c>
      <c r="J34" s="107">
        <f t="shared" si="8"/>
        <v>0.23214285714285715</v>
      </c>
      <c r="K34" s="107">
        <f t="shared" si="8"/>
        <v>0.2283464566929134</v>
      </c>
    </row>
    <row r="35" spans="1:11">
      <c r="A35" s="6" t="s">
        <v>35</v>
      </c>
      <c r="B35" s="107">
        <f t="shared" ref="B35:K35" si="9">B14/B8</f>
        <v>0.21785714285714286</v>
      </c>
      <c r="C35" s="107">
        <f t="shared" si="9"/>
        <v>0.25203252032520324</v>
      </c>
      <c r="D35" s="107">
        <f t="shared" si="9"/>
        <v>0.25984251968503935</v>
      </c>
      <c r="E35" s="107">
        <f t="shared" si="9"/>
        <v>0.33823529411764708</v>
      </c>
      <c r="F35" s="107">
        <f t="shared" si="9"/>
        <v>0.25203252032520324</v>
      </c>
      <c r="G35" s="107">
        <f t="shared" si="9"/>
        <v>0.25196850393700787</v>
      </c>
      <c r="H35" s="107">
        <f t="shared" si="9"/>
        <v>0.37260273972602742</v>
      </c>
      <c r="I35" s="107">
        <f t="shared" si="9"/>
        <v>0.25203252032520324</v>
      </c>
      <c r="J35" s="107">
        <f t="shared" si="9"/>
        <v>0.21785714285714286</v>
      </c>
      <c r="K35" s="107">
        <f t="shared" si="9"/>
        <v>0.25984251968503935</v>
      </c>
    </row>
    <row r="36" spans="1:11">
      <c r="A36" s="6" t="s">
        <v>36</v>
      </c>
      <c r="B36" s="108">
        <f t="shared" ref="B36:K36" si="10">B10/B16</f>
        <v>77000</v>
      </c>
      <c r="C36" s="108">
        <f t="shared" si="10"/>
        <v>6600</v>
      </c>
      <c r="D36" s="108">
        <f t="shared" si="10"/>
        <v>6500</v>
      </c>
      <c r="E36" s="108">
        <f t="shared" si="10"/>
        <v>78500</v>
      </c>
      <c r="F36" s="108">
        <f t="shared" si="10"/>
        <v>6600</v>
      </c>
      <c r="G36" s="108">
        <f t="shared" si="10"/>
        <v>6600</v>
      </c>
      <c r="H36" s="108">
        <f t="shared" si="10"/>
        <v>79500</v>
      </c>
      <c r="I36" s="108">
        <f t="shared" si="10"/>
        <v>6600</v>
      </c>
      <c r="J36" s="108">
        <f t="shared" si="10"/>
        <v>77000</v>
      </c>
      <c r="K36" s="108">
        <f t="shared" si="10"/>
        <v>6500</v>
      </c>
    </row>
    <row r="37" spans="1:11">
      <c r="A37" s="6" t="s">
        <v>37</v>
      </c>
      <c r="B37" s="108">
        <f t="shared" ref="B37:K37" si="11">B8/B16</f>
        <v>140000</v>
      </c>
      <c r="C37" s="108">
        <f t="shared" si="11"/>
        <v>12300</v>
      </c>
      <c r="D37" s="108">
        <f t="shared" si="11"/>
        <v>12700</v>
      </c>
      <c r="E37" s="108">
        <f t="shared" si="11"/>
        <v>170000</v>
      </c>
      <c r="F37" s="108">
        <f t="shared" si="11"/>
        <v>12300</v>
      </c>
      <c r="G37" s="108">
        <f t="shared" si="11"/>
        <v>12700</v>
      </c>
      <c r="H37" s="108">
        <f t="shared" si="11"/>
        <v>182500</v>
      </c>
      <c r="I37" s="108">
        <f t="shared" si="11"/>
        <v>12300</v>
      </c>
      <c r="J37" s="108">
        <f t="shared" si="11"/>
        <v>140000</v>
      </c>
      <c r="K37" s="108">
        <f t="shared" si="11"/>
        <v>12700</v>
      </c>
    </row>
    <row r="38" spans="1:11">
      <c r="A38" s="6" t="s">
        <v>6</v>
      </c>
      <c r="B38" s="107">
        <f t="shared" ref="B38:K38" si="12">B8/B6</f>
        <v>0.7</v>
      </c>
      <c r="C38" s="107">
        <f t="shared" si="12"/>
        <v>0.61499999999999999</v>
      </c>
      <c r="D38" s="107">
        <f t="shared" si="12"/>
        <v>0.61951219512195121</v>
      </c>
      <c r="E38" s="107">
        <f t="shared" si="12"/>
        <v>0.68</v>
      </c>
      <c r="F38" s="107">
        <f t="shared" si="12"/>
        <v>0.61499999999999999</v>
      </c>
      <c r="G38" s="107">
        <f t="shared" si="12"/>
        <v>0.61951219512195121</v>
      </c>
      <c r="H38" s="107">
        <f t="shared" si="12"/>
        <v>0.67592592592592593</v>
      </c>
      <c r="I38" s="107">
        <f t="shared" si="12"/>
        <v>0.61499999999999999</v>
      </c>
      <c r="J38" s="107">
        <f t="shared" si="12"/>
        <v>0.7</v>
      </c>
      <c r="K38" s="107">
        <f t="shared" si="12"/>
        <v>0.61951219512195121</v>
      </c>
    </row>
    <row r="39" spans="1:11">
      <c r="A39" s="7" t="s">
        <v>7</v>
      </c>
      <c r="B39" s="8"/>
      <c r="E39" s="8"/>
      <c r="H39" s="8"/>
      <c r="J39" s="8"/>
    </row>
    <row r="40" spans="1:11">
      <c r="A40" s="77" t="s">
        <v>72</v>
      </c>
      <c r="B40" s="109">
        <f>B27/B8</f>
        <v>0.10714285714285714</v>
      </c>
      <c r="C40" s="110">
        <f t="shared" ref="C40:I40" si="13">C27/C8</f>
        <v>1.3414634146341464</v>
      </c>
      <c r="D40" s="110">
        <f t="shared" si="13"/>
        <v>1.3779527559055118</v>
      </c>
      <c r="E40" s="110">
        <f t="shared" si="13"/>
        <v>8.8235294117647065E-2</v>
      </c>
      <c r="F40" s="110">
        <f t="shared" si="13"/>
        <v>1.3414634146341464</v>
      </c>
      <c r="G40" s="110">
        <f t="shared" si="13"/>
        <v>1.3779527559055118</v>
      </c>
      <c r="H40" s="110">
        <f t="shared" si="13"/>
        <v>8.2191780821917804E-2</v>
      </c>
      <c r="I40" s="110">
        <f t="shared" si="13"/>
        <v>1.3414634146341464</v>
      </c>
      <c r="J40" s="109">
        <f>J27/J8</f>
        <v>0.10714285714285714</v>
      </c>
      <c r="K40" s="110">
        <f t="shared" ref="K40" si="14">K27/K8</f>
        <v>1.3779527559055118</v>
      </c>
    </row>
    <row r="41" spans="1:11">
      <c r="A41" s="77" t="s">
        <v>73</v>
      </c>
      <c r="B41" s="111">
        <f t="shared" ref="B41:K41" si="15">B19/B23</f>
        <v>2.5</v>
      </c>
      <c r="C41" s="110">
        <f t="shared" si="15"/>
        <v>2.6176470588235294</v>
      </c>
      <c r="D41" s="110">
        <f t="shared" si="15"/>
        <v>2.6666666666666665</v>
      </c>
      <c r="E41" s="110">
        <f t="shared" si="15"/>
        <v>2.5</v>
      </c>
      <c r="F41" s="110">
        <f t="shared" si="15"/>
        <v>2.6176470588235294</v>
      </c>
      <c r="G41" s="110">
        <f t="shared" si="15"/>
        <v>2.6666666666666665</v>
      </c>
      <c r="H41" s="110">
        <f t="shared" si="15"/>
        <v>2.5</v>
      </c>
      <c r="I41" s="110">
        <f t="shared" si="15"/>
        <v>2.6176470588235294</v>
      </c>
      <c r="J41" s="111">
        <f t="shared" si="15"/>
        <v>2.5</v>
      </c>
      <c r="K41" s="110">
        <f t="shared" si="15"/>
        <v>2.6666666666666665</v>
      </c>
    </row>
    <row r="42" spans="1:11">
      <c r="A42" s="77" t="s">
        <v>8</v>
      </c>
      <c r="B42" s="112">
        <f t="shared" ref="B42:K42" si="16">B6/B30</f>
        <v>19.047619047619047</v>
      </c>
      <c r="C42" s="113">
        <f t="shared" si="16"/>
        <v>2.3529411764705883</v>
      </c>
      <c r="D42" s="113">
        <f t="shared" si="16"/>
        <v>2.0499999999999998</v>
      </c>
      <c r="E42" s="113">
        <f t="shared" si="16"/>
        <v>24.509803921568629</v>
      </c>
      <c r="F42" s="113">
        <f t="shared" si="16"/>
        <v>2.3529411764705883</v>
      </c>
      <c r="G42" s="113">
        <f t="shared" si="16"/>
        <v>2.2777777777777777</v>
      </c>
      <c r="H42" s="113">
        <f t="shared" si="16"/>
        <v>25.714285714285715</v>
      </c>
      <c r="I42" s="113">
        <f t="shared" si="16"/>
        <v>2.3529411764705883</v>
      </c>
      <c r="J42" s="112">
        <f t="shared" si="16"/>
        <v>19.047619047619047</v>
      </c>
      <c r="K42" s="113">
        <f t="shared" si="16"/>
        <v>2.0499999999999998</v>
      </c>
    </row>
    <row r="43" spans="1:11">
      <c r="A43" s="77" t="s">
        <v>9</v>
      </c>
      <c r="B43" s="109">
        <f t="shared" ref="B43:K43" si="17">B25/B28</f>
        <v>1.4193548387096775</v>
      </c>
      <c r="C43" s="110">
        <f t="shared" si="17"/>
        <v>1.0253807106598984</v>
      </c>
      <c r="D43" s="110">
        <f t="shared" si="17"/>
        <v>1.1578947368421053</v>
      </c>
      <c r="E43" s="110">
        <f t="shared" si="17"/>
        <v>1.2619047619047619</v>
      </c>
      <c r="F43" s="110">
        <f t="shared" si="17"/>
        <v>1.0253807106598984</v>
      </c>
      <c r="G43" s="110">
        <f t="shared" si="17"/>
        <v>1.0812182741116751</v>
      </c>
      <c r="H43" s="110">
        <f t="shared" si="17"/>
        <v>1.1714285714285715</v>
      </c>
      <c r="I43" s="110">
        <f t="shared" si="17"/>
        <v>1.0253807106598984</v>
      </c>
      <c r="J43" s="109">
        <f t="shared" si="17"/>
        <v>1.4193548387096775</v>
      </c>
      <c r="K43" s="110">
        <f t="shared" si="17"/>
        <v>1.1578947368421053</v>
      </c>
    </row>
    <row r="44" spans="1:11">
      <c r="A44" s="77" t="s">
        <v>10</v>
      </c>
      <c r="B44" s="109">
        <f t="shared" ref="B44:K44" si="18">B25/B27</f>
        <v>1.4666666666666666</v>
      </c>
      <c r="C44" s="110">
        <f t="shared" si="18"/>
        <v>1.2242424242424241</v>
      </c>
      <c r="D44" s="110">
        <f t="shared" si="18"/>
        <v>1.2571428571428571</v>
      </c>
      <c r="E44" s="110">
        <f t="shared" si="18"/>
        <v>1.4133333333333333</v>
      </c>
      <c r="F44" s="110">
        <f t="shared" si="18"/>
        <v>1.2242424242424241</v>
      </c>
      <c r="G44" s="110">
        <f t="shared" si="18"/>
        <v>1.2171428571428571</v>
      </c>
      <c r="H44" s="110">
        <f t="shared" si="18"/>
        <v>1.3666666666666667</v>
      </c>
      <c r="I44" s="110">
        <f t="shared" si="18"/>
        <v>1.2242424242424241</v>
      </c>
      <c r="J44" s="109">
        <f t="shared" si="18"/>
        <v>1.4666666666666666</v>
      </c>
      <c r="K44" s="110">
        <f t="shared" si="18"/>
        <v>1.2571428571428571</v>
      </c>
    </row>
    <row r="45" spans="1:11">
      <c r="A45" s="77" t="s">
        <v>33</v>
      </c>
      <c r="B45" s="113">
        <f t="shared" ref="B45:H45" si="19">B14/B28</f>
        <v>1.967741935483871</v>
      </c>
      <c r="C45" s="113">
        <f>C14/C28</f>
        <v>0.15736040609137056</v>
      </c>
      <c r="D45" s="113">
        <f t="shared" si="19"/>
        <v>0.1736842105263158</v>
      </c>
      <c r="E45" s="113">
        <f t="shared" si="19"/>
        <v>3.4226190476190474</v>
      </c>
      <c r="F45" s="113">
        <f>F14/F28</f>
        <v>0.15736040609137056</v>
      </c>
      <c r="G45" s="113">
        <f t="shared" si="19"/>
        <v>0.16243654822335024</v>
      </c>
      <c r="H45" s="113">
        <f t="shared" si="19"/>
        <v>3.8857142857142857</v>
      </c>
      <c r="I45" s="113">
        <f>I14/I28</f>
        <v>0.15736040609137056</v>
      </c>
      <c r="J45" s="113">
        <f t="shared" ref="J45:K45" si="20">J14/J28</f>
        <v>1.967741935483871</v>
      </c>
      <c r="K45" s="113">
        <f t="shared" si="20"/>
        <v>0.1736842105263158</v>
      </c>
    </row>
  </sheetData>
  <pageMargins left="0.25" right="0.25" top="0.75" bottom="0.75" header="0.3" footer="0.3"/>
  <rowBreaks count="1" manualBreakCount="1">
    <brk id="46"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workbookViewId="0">
      <selection activeCell="C3" sqref="C3"/>
    </sheetView>
  </sheetViews>
  <sheetFormatPr baseColWidth="10" defaultColWidth="8.83203125" defaultRowHeight="14" x14ac:dyDescent="0"/>
  <cols>
    <col min="1" max="1" width="63.33203125" customWidth="1"/>
    <col min="2" max="2" width="13.5" customWidth="1"/>
    <col min="3" max="3" width="12.6640625" customWidth="1"/>
    <col min="4" max="4" width="12.83203125" customWidth="1"/>
    <col min="5" max="5" width="14.33203125" customWidth="1"/>
    <col min="6" max="6" width="14.5" customWidth="1"/>
    <col min="7" max="7" width="62.6640625" customWidth="1"/>
    <col min="8" max="8" width="13.5" customWidth="1"/>
    <col min="9" max="9" width="13.83203125" customWidth="1"/>
    <col min="10" max="10" width="14.1640625" customWidth="1"/>
    <col min="11" max="11" width="12.6640625" customWidth="1"/>
    <col min="12" max="12" width="12.83203125" customWidth="1"/>
    <col min="13" max="13" width="14.33203125" customWidth="1"/>
    <col min="14" max="14" width="13.6640625" customWidth="1"/>
    <col min="15" max="15" width="13.5" customWidth="1"/>
  </cols>
  <sheetData>
    <row r="1" spans="1:15">
      <c r="A1" s="10" t="s">
        <v>38</v>
      </c>
      <c r="B1" s="1"/>
      <c r="C1" s="1"/>
      <c r="D1" s="1"/>
      <c r="E1" s="1"/>
      <c r="F1" s="1"/>
      <c r="G1" s="10" t="s">
        <v>38</v>
      </c>
      <c r="H1" s="1"/>
      <c r="I1" s="1"/>
      <c r="J1" s="1"/>
      <c r="K1" s="1"/>
      <c r="L1" s="1"/>
      <c r="M1" s="1"/>
      <c r="N1" s="1"/>
      <c r="O1" s="1"/>
    </row>
    <row r="2" spans="1:15" ht="15">
      <c r="A2" s="12" t="s">
        <v>39</v>
      </c>
      <c r="B2" s="13"/>
      <c r="C2" s="13"/>
      <c r="D2" s="13"/>
      <c r="E2" s="13"/>
      <c r="F2" s="13"/>
      <c r="G2" s="12" t="s">
        <v>39</v>
      </c>
      <c r="H2" s="13"/>
      <c r="I2" s="13"/>
      <c r="J2" s="13"/>
      <c r="K2" s="1"/>
      <c r="L2" s="1"/>
      <c r="M2" s="1"/>
      <c r="N2" s="1"/>
      <c r="O2" s="1"/>
    </row>
    <row r="3" spans="1:15" ht="15">
      <c r="A3" s="14"/>
      <c r="B3" s="55"/>
      <c r="C3" s="56" t="s">
        <v>92</v>
      </c>
      <c r="D3" s="57" t="s">
        <v>94</v>
      </c>
      <c r="E3" s="56" t="s">
        <v>42</v>
      </c>
      <c r="F3" s="55"/>
      <c r="G3" s="14"/>
      <c r="H3" s="56" t="s">
        <v>94</v>
      </c>
      <c r="I3" s="57" t="s">
        <v>94</v>
      </c>
      <c r="J3" s="56" t="s">
        <v>42</v>
      </c>
      <c r="K3" s="55"/>
      <c r="L3" s="56" t="s">
        <v>94</v>
      </c>
      <c r="M3" s="57" t="s">
        <v>94</v>
      </c>
      <c r="N3" s="56" t="s">
        <v>42</v>
      </c>
      <c r="O3" s="55"/>
    </row>
    <row r="4" spans="1:15">
      <c r="A4" s="15"/>
      <c r="B4" s="54" t="s">
        <v>44</v>
      </c>
      <c r="C4" s="54" t="s">
        <v>93</v>
      </c>
      <c r="D4" s="59" t="s">
        <v>95</v>
      </c>
      <c r="E4" s="54" t="s">
        <v>43</v>
      </c>
      <c r="F4" s="54" t="s">
        <v>90</v>
      </c>
      <c r="G4" s="15"/>
      <c r="H4" s="54" t="s">
        <v>96</v>
      </c>
      <c r="I4" s="59" t="s">
        <v>97</v>
      </c>
      <c r="J4" s="54" t="s">
        <v>43</v>
      </c>
      <c r="K4" s="54" t="s">
        <v>91</v>
      </c>
      <c r="L4" s="54" t="s">
        <v>99</v>
      </c>
      <c r="M4" s="59" t="s">
        <v>100</v>
      </c>
      <c r="N4" s="54" t="s">
        <v>43</v>
      </c>
      <c r="O4" s="54" t="s">
        <v>98</v>
      </c>
    </row>
    <row r="5" spans="1:15">
      <c r="A5" s="17" t="s">
        <v>45</v>
      </c>
      <c r="B5" s="18"/>
      <c r="C5" s="18"/>
      <c r="D5" s="19"/>
      <c r="E5" s="11"/>
      <c r="F5" s="18"/>
      <c r="G5" s="17" t="s">
        <v>45</v>
      </c>
      <c r="H5" s="18"/>
      <c r="I5" s="19"/>
      <c r="J5" s="11"/>
      <c r="K5" s="18"/>
      <c r="L5" s="18"/>
      <c r="M5" s="19"/>
      <c r="N5" s="11"/>
      <c r="O5" s="18"/>
    </row>
    <row r="6" spans="1:15">
      <c r="A6" s="20" t="s">
        <v>46</v>
      </c>
      <c r="B6" s="21"/>
      <c r="C6" s="21"/>
      <c r="D6" s="21"/>
      <c r="E6" s="21"/>
      <c r="F6" s="21"/>
      <c r="G6" s="20" t="s">
        <v>46</v>
      </c>
      <c r="H6" s="21"/>
      <c r="I6" s="21"/>
      <c r="J6" s="11"/>
      <c r="K6" s="21"/>
      <c r="L6" s="21"/>
      <c r="M6" s="21"/>
      <c r="N6" s="11"/>
      <c r="O6" s="21"/>
    </row>
    <row r="7" spans="1:15">
      <c r="A7" s="22" t="s">
        <v>47</v>
      </c>
      <c r="B7" s="23"/>
      <c r="C7" s="23"/>
      <c r="D7" s="23"/>
      <c r="E7" s="24"/>
      <c r="F7" s="23"/>
      <c r="G7" s="22" t="s">
        <v>47</v>
      </c>
      <c r="H7" s="23"/>
      <c r="I7" s="23"/>
      <c r="J7" s="24"/>
      <c r="K7" s="23"/>
      <c r="L7" s="23"/>
      <c r="M7" s="23"/>
      <c r="N7" s="24"/>
      <c r="O7" s="23"/>
    </row>
    <row r="8" spans="1:15">
      <c r="A8" s="20" t="s">
        <v>48</v>
      </c>
      <c r="B8" s="114">
        <f>B6-B7</f>
        <v>0</v>
      </c>
      <c r="C8" s="114">
        <f t="shared" ref="C8:H8" si="0">C6-C7</f>
        <v>0</v>
      </c>
      <c r="D8" s="114">
        <f t="shared" si="0"/>
        <v>0</v>
      </c>
      <c r="E8" s="114">
        <f t="shared" si="0"/>
        <v>0</v>
      </c>
      <c r="F8" s="114">
        <f t="shared" si="0"/>
        <v>0</v>
      </c>
      <c r="G8" s="20" t="s">
        <v>48</v>
      </c>
      <c r="H8" s="114">
        <f t="shared" si="0"/>
        <v>0</v>
      </c>
      <c r="I8" s="114">
        <f t="shared" ref="I8" si="1">I6-I7</f>
        <v>0</v>
      </c>
      <c r="J8" s="114">
        <f t="shared" ref="J8" si="2">J6-J7</f>
        <v>0</v>
      </c>
      <c r="K8" s="114">
        <f t="shared" ref="K8" si="3">K6-K7</f>
        <v>0</v>
      </c>
      <c r="L8" s="114">
        <f t="shared" ref="L8" si="4">L6-L7</f>
        <v>0</v>
      </c>
      <c r="M8" s="114">
        <f t="shared" ref="M8" si="5">M6-M7</f>
        <v>0</v>
      </c>
      <c r="N8" s="114">
        <f t="shared" ref="N8" si="6">N6-N7</f>
        <v>0</v>
      </c>
      <c r="O8" s="114">
        <f t="shared" ref="O8" si="7">O6-O7</f>
        <v>0</v>
      </c>
    </row>
    <row r="9" spans="1:15">
      <c r="A9" s="20"/>
      <c r="B9" s="26"/>
      <c r="C9" s="26"/>
      <c r="D9" s="27"/>
      <c r="E9" s="25"/>
      <c r="F9" s="26"/>
      <c r="G9" s="20"/>
      <c r="H9" s="26"/>
      <c r="I9" s="27"/>
      <c r="J9" s="25"/>
      <c r="K9" s="26"/>
      <c r="L9" s="26"/>
      <c r="M9" s="27"/>
      <c r="N9" s="25"/>
      <c r="O9" s="26"/>
    </row>
    <row r="10" spans="1:15">
      <c r="A10" s="20" t="s">
        <v>49</v>
      </c>
      <c r="B10" s="21"/>
      <c r="C10" s="21"/>
      <c r="D10" s="21"/>
      <c r="E10" s="25"/>
      <c r="F10" s="21"/>
      <c r="G10" s="20" t="s">
        <v>49</v>
      </c>
      <c r="H10" s="21"/>
      <c r="I10" s="21"/>
      <c r="J10" s="25"/>
      <c r="K10" s="21"/>
      <c r="L10" s="21"/>
      <c r="M10" s="21"/>
      <c r="N10" s="25"/>
      <c r="O10" s="21"/>
    </row>
    <row r="11" spans="1:15">
      <c r="A11" s="20" t="s">
        <v>50</v>
      </c>
      <c r="B11" s="28"/>
      <c r="C11" s="28"/>
      <c r="D11" s="28"/>
      <c r="E11" s="24"/>
      <c r="F11" s="28"/>
      <c r="G11" s="20" t="s">
        <v>50</v>
      </c>
      <c r="H11" s="28"/>
      <c r="I11" s="28"/>
      <c r="J11" s="24"/>
      <c r="K11" s="28"/>
      <c r="L11" s="28"/>
      <c r="M11" s="28"/>
      <c r="N11" s="24"/>
      <c r="O11" s="28"/>
    </row>
    <row r="12" spans="1:15">
      <c r="A12" s="29" t="s">
        <v>51</v>
      </c>
      <c r="B12" s="115">
        <f>B10+B11</f>
        <v>0</v>
      </c>
      <c r="C12" s="115">
        <f t="shared" ref="C12:H12" si="8">C10+C11</f>
        <v>0</v>
      </c>
      <c r="D12" s="115">
        <f t="shared" si="8"/>
        <v>0</v>
      </c>
      <c r="E12" s="115">
        <f t="shared" si="8"/>
        <v>0</v>
      </c>
      <c r="F12" s="115">
        <f t="shared" si="8"/>
        <v>0</v>
      </c>
      <c r="G12" s="29" t="s">
        <v>51</v>
      </c>
      <c r="H12" s="115">
        <f t="shared" si="8"/>
        <v>0</v>
      </c>
      <c r="I12" s="115">
        <f t="shared" ref="I12" si="9">I10+I11</f>
        <v>0</v>
      </c>
      <c r="J12" s="115">
        <f t="shared" ref="J12" si="10">J10+J11</f>
        <v>0</v>
      </c>
      <c r="K12" s="115">
        <f t="shared" ref="K12" si="11">K10+K11</f>
        <v>0</v>
      </c>
      <c r="L12" s="115">
        <f t="shared" ref="L12" si="12">L10+L11</f>
        <v>0</v>
      </c>
      <c r="M12" s="115">
        <f t="shared" ref="M12" si="13">M10+M11</f>
        <v>0</v>
      </c>
      <c r="N12" s="115">
        <f t="shared" ref="N12" si="14">N10+N11</f>
        <v>0</v>
      </c>
      <c r="O12" s="115">
        <f t="shared" ref="O12" si="15">O10+O11</f>
        <v>0</v>
      </c>
    </row>
    <row r="13" spans="1:15">
      <c r="A13" s="20"/>
      <c r="B13" s="30"/>
      <c r="C13" s="58"/>
      <c r="D13" s="31"/>
      <c r="E13" s="25"/>
      <c r="F13" s="30"/>
      <c r="G13" s="20"/>
      <c r="H13" s="58"/>
      <c r="I13" s="31"/>
      <c r="J13" s="25"/>
      <c r="K13" s="30"/>
      <c r="L13" s="30"/>
      <c r="M13" s="31"/>
      <c r="N13" s="25"/>
      <c r="O13" s="30"/>
    </row>
    <row r="14" spans="1:15">
      <c r="A14" s="20" t="s">
        <v>52</v>
      </c>
      <c r="B14" s="116">
        <f>B8-B12</f>
        <v>0</v>
      </c>
      <c r="C14" s="116">
        <f t="shared" ref="C14:O14" si="16">C8-C12</f>
        <v>0</v>
      </c>
      <c r="D14" s="116">
        <f t="shared" si="16"/>
        <v>0</v>
      </c>
      <c r="E14" s="116">
        <f t="shared" si="16"/>
        <v>0</v>
      </c>
      <c r="F14" s="116">
        <f t="shared" si="16"/>
        <v>0</v>
      </c>
      <c r="G14" s="20" t="s">
        <v>52</v>
      </c>
      <c r="H14" s="116">
        <f t="shared" si="16"/>
        <v>0</v>
      </c>
      <c r="I14" s="116">
        <f t="shared" si="16"/>
        <v>0</v>
      </c>
      <c r="J14" s="116">
        <f t="shared" si="16"/>
        <v>0</v>
      </c>
      <c r="K14" s="116">
        <f t="shared" si="16"/>
        <v>0</v>
      </c>
      <c r="L14" s="116">
        <f t="shared" si="16"/>
        <v>0</v>
      </c>
      <c r="M14" s="116">
        <f t="shared" si="16"/>
        <v>0</v>
      </c>
      <c r="N14" s="116">
        <f t="shared" si="16"/>
        <v>0</v>
      </c>
      <c r="O14" s="116">
        <f t="shared" si="16"/>
        <v>0</v>
      </c>
    </row>
    <row r="15" spans="1:15">
      <c r="A15" s="20"/>
      <c r="B15" s="26"/>
      <c r="C15" s="26"/>
      <c r="D15" s="32"/>
      <c r="E15" s="25"/>
      <c r="F15" s="26"/>
      <c r="G15" s="20"/>
      <c r="H15" s="26"/>
      <c r="I15" s="32"/>
      <c r="J15" s="25"/>
      <c r="K15" s="26"/>
      <c r="L15" s="26"/>
      <c r="M15" s="32"/>
      <c r="N15" s="25"/>
      <c r="O15" s="26"/>
    </row>
    <row r="16" spans="1:15">
      <c r="A16" s="20" t="s">
        <v>53</v>
      </c>
      <c r="B16" s="33"/>
      <c r="C16" s="33"/>
      <c r="D16" s="33"/>
      <c r="E16" s="25"/>
      <c r="F16" s="33"/>
      <c r="G16" s="20" t="s">
        <v>53</v>
      </c>
      <c r="H16" s="33"/>
      <c r="I16" s="33"/>
      <c r="J16" s="25"/>
      <c r="K16" s="33"/>
      <c r="L16" s="33"/>
      <c r="M16" s="33"/>
      <c r="N16" s="25"/>
      <c r="O16" s="33"/>
    </row>
    <row r="17" spans="1:15">
      <c r="A17" s="34"/>
      <c r="B17" s="117"/>
      <c r="C17" s="35"/>
      <c r="D17" s="27"/>
      <c r="E17" s="36"/>
      <c r="F17" s="35"/>
      <c r="G17" s="34"/>
      <c r="H17" s="35"/>
      <c r="I17" s="27"/>
      <c r="J17" s="36"/>
      <c r="K17" s="35"/>
      <c r="L17" s="35"/>
      <c r="M17" s="27"/>
      <c r="N17" s="36"/>
      <c r="O17" s="35"/>
    </row>
    <row r="18" spans="1:15">
      <c r="A18" s="17" t="s">
        <v>54</v>
      </c>
      <c r="B18" s="38"/>
      <c r="C18" s="38"/>
      <c r="D18" s="27"/>
      <c r="E18" s="36"/>
      <c r="F18" s="38"/>
      <c r="G18" s="17" t="s">
        <v>54</v>
      </c>
      <c r="H18" s="38"/>
      <c r="I18" s="27"/>
      <c r="J18" s="36"/>
      <c r="K18" s="38"/>
      <c r="L18" s="38"/>
      <c r="M18" s="27"/>
      <c r="N18" s="36"/>
      <c r="O18" s="38"/>
    </row>
    <row r="19" spans="1:15">
      <c r="A19" s="39" t="s">
        <v>55</v>
      </c>
      <c r="B19" s="40"/>
      <c r="C19" s="40"/>
      <c r="D19" s="40"/>
      <c r="E19" s="25"/>
      <c r="F19" s="40"/>
      <c r="G19" s="39" t="s">
        <v>55</v>
      </c>
      <c r="H19" s="40"/>
      <c r="I19" s="40"/>
      <c r="J19" s="25"/>
      <c r="K19" s="40"/>
      <c r="L19" s="40"/>
      <c r="M19" s="40"/>
      <c r="N19" s="25"/>
      <c r="O19" s="40"/>
    </row>
    <row r="20" spans="1:15">
      <c r="A20" s="39" t="s">
        <v>56</v>
      </c>
      <c r="B20" s="40"/>
      <c r="C20" s="40"/>
      <c r="D20" s="40"/>
      <c r="E20" s="24"/>
      <c r="F20" s="40"/>
      <c r="G20" s="39" t="s">
        <v>56</v>
      </c>
      <c r="H20" s="40"/>
      <c r="I20" s="40"/>
      <c r="J20" s="24"/>
      <c r="K20" s="40"/>
      <c r="L20" s="40"/>
      <c r="M20" s="40"/>
      <c r="N20" s="24"/>
      <c r="O20" s="40"/>
    </row>
    <row r="21" spans="1:15">
      <c r="A21" s="39" t="s">
        <v>57</v>
      </c>
      <c r="B21" s="115">
        <f>B19+B20</f>
        <v>0</v>
      </c>
      <c r="C21" s="115">
        <f t="shared" ref="C21:H21" si="17">C19+C20</f>
        <v>0</v>
      </c>
      <c r="D21" s="115">
        <f t="shared" si="17"/>
        <v>0</v>
      </c>
      <c r="E21" s="115">
        <f t="shared" si="17"/>
        <v>0</v>
      </c>
      <c r="F21" s="115">
        <f t="shared" si="17"/>
        <v>0</v>
      </c>
      <c r="G21" s="39" t="s">
        <v>57</v>
      </c>
      <c r="H21" s="115">
        <f t="shared" si="17"/>
        <v>0</v>
      </c>
      <c r="I21" s="115">
        <f t="shared" ref="I21" si="18">I19+I20</f>
        <v>0</v>
      </c>
      <c r="J21" s="115">
        <f t="shared" ref="J21" si="19">J19+J20</f>
        <v>0</v>
      </c>
      <c r="K21" s="115">
        <f t="shared" ref="K21" si="20">K19+K20</f>
        <v>0</v>
      </c>
      <c r="L21" s="115">
        <f t="shared" ref="L21" si="21">L19+L20</f>
        <v>0</v>
      </c>
      <c r="M21" s="115">
        <f t="shared" ref="M21" si="22">M19+M20</f>
        <v>0</v>
      </c>
      <c r="N21" s="115">
        <f t="shared" ref="N21" si="23">N19+N20</f>
        <v>0</v>
      </c>
      <c r="O21" s="115">
        <f t="shared" ref="O21" si="24">O19+O20</f>
        <v>0</v>
      </c>
    </row>
    <row r="22" spans="1:15">
      <c r="A22" s="39"/>
      <c r="B22" s="40"/>
      <c r="C22" s="40"/>
      <c r="D22" s="27"/>
      <c r="E22" s="25"/>
      <c r="F22" s="40"/>
      <c r="G22" s="39"/>
      <c r="H22" s="40"/>
      <c r="I22" s="27"/>
      <c r="J22" s="25"/>
      <c r="K22" s="40"/>
      <c r="L22" s="40"/>
      <c r="M22" s="27"/>
      <c r="N22" s="25"/>
      <c r="O22" s="40"/>
    </row>
    <row r="23" spans="1:15">
      <c r="A23" s="39" t="s">
        <v>58</v>
      </c>
      <c r="B23" s="40"/>
      <c r="C23" s="40"/>
      <c r="D23" s="40"/>
      <c r="E23" s="25"/>
      <c r="F23" s="40"/>
      <c r="G23" s="39" t="s">
        <v>58</v>
      </c>
      <c r="H23" s="40"/>
      <c r="I23" s="40"/>
      <c r="J23" s="25"/>
      <c r="K23" s="40"/>
      <c r="L23" s="40"/>
      <c r="M23" s="40"/>
      <c r="N23" s="25"/>
      <c r="O23" s="40"/>
    </row>
    <row r="24" spans="1:15">
      <c r="A24" s="39" t="s">
        <v>59</v>
      </c>
      <c r="B24" s="40"/>
      <c r="C24" s="40"/>
      <c r="D24" s="40"/>
      <c r="E24" s="24"/>
      <c r="F24" s="40"/>
      <c r="G24" s="39" t="s">
        <v>59</v>
      </c>
      <c r="H24" s="40"/>
      <c r="I24" s="40"/>
      <c r="J24" s="24"/>
      <c r="K24" s="40"/>
      <c r="L24" s="40"/>
      <c r="M24" s="40"/>
      <c r="N24" s="24"/>
      <c r="O24" s="40"/>
    </row>
    <row r="25" spans="1:15">
      <c r="A25" s="39" t="s">
        <v>60</v>
      </c>
      <c r="B25" s="115">
        <f>B23+B24</f>
        <v>0</v>
      </c>
      <c r="C25" s="115">
        <f t="shared" ref="C25:H25" si="25">C23+C24</f>
        <v>0</v>
      </c>
      <c r="D25" s="115">
        <f t="shared" si="25"/>
        <v>0</v>
      </c>
      <c r="E25" s="115">
        <f t="shared" si="25"/>
        <v>0</v>
      </c>
      <c r="F25" s="115">
        <f t="shared" si="25"/>
        <v>0</v>
      </c>
      <c r="G25" s="39" t="s">
        <v>60</v>
      </c>
      <c r="H25" s="115">
        <f t="shared" si="25"/>
        <v>0</v>
      </c>
      <c r="I25" s="115">
        <f t="shared" ref="I25" si="26">I23+I24</f>
        <v>0</v>
      </c>
      <c r="J25" s="115">
        <f t="shared" ref="J25" si="27">J23+J24</f>
        <v>0</v>
      </c>
      <c r="K25" s="115">
        <f t="shared" ref="K25" si="28">K23+K24</f>
        <v>0</v>
      </c>
      <c r="L25" s="115">
        <f t="shared" ref="L25" si="29">L23+L24</f>
        <v>0</v>
      </c>
      <c r="M25" s="115">
        <f t="shared" ref="M25" si="30">M23+M24</f>
        <v>0</v>
      </c>
      <c r="N25" s="115">
        <f t="shared" ref="N25" si="31">N23+N24</f>
        <v>0</v>
      </c>
      <c r="O25" s="115">
        <f t="shared" ref="O25" si="32">O23+O24</f>
        <v>0</v>
      </c>
    </row>
    <row r="26" spans="1:15">
      <c r="A26" s="41"/>
      <c r="B26" s="42"/>
      <c r="C26" s="42"/>
      <c r="D26" s="43"/>
      <c r="E26" s="16"/>
      <c r="F26" s="42"/>
      <c r="G26" s="41"/>
      <c r="H26" s="42"/>
      <c r="I26" s="43"/>
      <c r="J26" s="16"/>
      <c r="K26" s="42"/>
      <c r="L26" s="42"/>
      <c r="M26" s="43"/>
      <c r="N26" s="16"/>
      <c r="O26" s="42"/>
    </row>
    <row r="27" spans="1:15">
      <c r="A27" s="39" t="s">
        <v>61</v>
      </c>
      <c r="B27" s="116">
        <f>B19-B23</f>
        <v>0</v>
      </c>
      <c r="C27" s="116">
        <f t="shared" ref="C27:O27" si="33">C19-C23</f>
        <v>0</v>
      </c>
      <c r="D27" s="116">
        <f t="shared" si="33"/>
        <v>0</v>
      </c>
      <c r="E27" s="116">
        <f t="shared" si="33"/>
        <v>0</v>
      </c>
      <c r="F27" s="116">
        <f t="shared" si="33"/>
        <v>0</v>
      </c>
      <c r="G27" s="39" t="s">
        <v>61</v>
      </c>
      <c r="H27" s="116">
        <f t="shared" si="33"/>
        <v>0</v>
      </c>
      <c r="I27" s="116">
        <f t="shared" si="33"/>
        <v>0</v>
      </c>
      <c r="J27" s="116">
        <f t="shared" si="33"/>
        <v>0</v>
      </c>
      <c r="K27" s="116">
        <f t="shared" si="33"/>
        <v>0</v>
      </c>
      <c r="L27" s="116">
        <f t="shared" si="33"/>
        <v>0</v>
      </c>
      <c r="M27" s="116">
        <f t="shared" si="33"/>
        <v>0</v>
      </c>
      <c r="N27" s="116">
        <f t="shared" si="33"/>
        <v>0</v>
      </c>
      <c r="O27" s="116">
        <f t="shared" si="33"/>
        <v>0</v>
      </c>
    </row>
    <row r="28" spans="1:15">
      <c r="A28" s="39" t="s">
        <v>62</v>
      </c>
      <c r="B28" s="116">
        <f>B21-B25</f>
        <v>0</v>
      </c>
      <c r="C28" s="116">
        <f t="shared" ref="C28:O28" si="34">C21-C25</f>
        <v>0</v>
      </c>
      <c r="D28" s="116">
        <f t="shared" si="34"/>
        <v>0</v>
      </c>
      <c r="E28" s="116">
        <f t="shared" si="34"/>
        <v>0</v>
      </c>
      <c r="F28" s="116">
        <f t="shared" si="34"/>
        <v>0</v>
      </c>
      <c r="G28" s="39" t="s">
        <v>62</v>
      </c>
      <c r="H28" s="116">
        <f t="shared" si="34"/>
        <v>0</v>
      </c>
      <c r="I28" s="116">
        <f t="shared" si="34"/>
        <v>0</v>
      </c>
      <c r="J28" s="116">
        <f t="shared" si="34"/>
        <v>0</v>
      </c>
      <c r="K28" s="116">
        <f t="shared" si="34"/>
        <v>0</v>
      </c>
      <c r="L28" s="116">
        <f t="shared" si="34"/>
        <v>0</v>
      </c>
      <c r="M28" s="116">
        <f t="shared" si="34"/>
        <v>0</v>
      </c>
      <c r="N28" s="116">
        <f t="shared" si="34"/>
        <v>0</v>
      </c>
      <c r="O28" s="116">
        <f t="shared" si="34"/>
        <v>0</v>
      </c>
    </row>
    <row r="29" spans="1:15">
      <c r="A29" s="39"/>
      <c r="B29" s="40"/>
      <c r="C29" s="40"/>
      <c r="D29" s="32"/>
      <c r="E29" s="25"/>
      <c r="F29" s="40"/>
      <c r="G29" s="39"/>
      <c r="H29" s="40"/>
      <c r="I29" s="32"/>
      <c r="J29" s="25"/>
      <c r="K29" s="40"/>
      <c r="L29" s="40"/>
      <c r="M29" s="32"/>
      <c r="N29" s="25"/>
      <c r="O29" s="40"/>
    </row>
    <row r="30" spans="1:15">
      <c r="A30" s="39" t="s">
        <v>63</v>
      </c>
      <c r="B30" s="44"/>
      <c r="C30" s="44"/>
      <c r="D30" s="44"/>
      <c r="E30" s="25"/>
      <c r="F30" s="44"/>
      <c r="G30" s="39" t="s">
        <v>63</v>
      </c>
      <c r="H30" s="44"/>
      <c r="I30" s="44"/>
      <c r="J30" s="25"/>
      <c r="K30" s="44"/>
      <c r="L30" s="44"/>
      <c r="M30" s="44"/>
      <c r="N30" s="25"/>
      <c r="O30" s="44"/>
    </row>
    <row r="31" spans="1:15">
      <c r="A31" s="40"/>
      <c r="B31" s="40"/>
      <c r="C31" s="40"/>
      <c r="D31" s="27"/>
      <c r="E31" s="25"/>
      <c r="F31" s="40"/>
      <c r="G31" s="40"/>
      <c r="H31" s="40"/>
      <c r="I31" s="27"/>
      <c r="J31" s="25"/>
      <c r="K31" s="40"/>
      <c r="L31" s="40"/>
      <c r="M31" s="27"/>
      <c r="N31" s="25"/>
      <c r="O31" s="40"/>
    </row>
    <row r="32" spans="1:15">
      <c r="A32" s="45" t="s">
        <v>64</v>
      </c>
      <c r="B32" s="46"/>
      <c r="C32" s="46"/>
      <c r="D32" s="47"/>
      <c r="E32" s="25"/>
      <c r="F32" s="46"/>
      <c r="G32" s="45" t="s">
        <v>64</v>
      </c>
      <c r="H32" s="46"/>
      <c r="I32" s="47"/>
      <c r="J32" s="25"/>
      <c r="K32" s="46"/>
      <c r="L32" s="46"/>
      <c r="M32" s="47"/>
      <c r="N32" s="25"/>
      <c r="O32" s="46"/>
    </row>
    <row r="33" spans="1:15">
      <c r="A33" s="48" t="s">
        <v>65</v>
      </c>
      <c r="B33" s="118" t="e">
        <f>B10/B8</f>
        <v>#DIV/0!</v>
      </c>
      <c r="C33" s="118" t="e">
        <f t="shared" ref="C33:F33" si="35">C10/C8</f>
        <v>#DIV/0!</v>
      </c>
      <c r="D33" s="118" t="e">
        <f t="shared" si="35"/>
        <v>#DIV/0!</v>
      </c>
      <c r="E33" s="118" t="e">
        <f t="shared" si="35"/>
        <v>#DIV/0!</v>
      </c>
      <c r="F33" s="118" t="e">
        <f t="shared" si="35"/>
        <v>#DIV/0!</v>
      </c>
      <c r="G33" s="48" t="s">
        <v>65</v>
      </c>
      <c r="H33" s="118" t="e">
        <f t="shared" ref="H33:O33" si="36">H10/H8</f>
        <v>#DIV/0!</v>
      </c>
      <c r="I33" s="118" t="e">
        <f t="shared" si="36"/>
        <v>#DIV/0!</v>
      </c>
      <c r="J33" s="118" t="e">
        <f t="shared" si="36"/>
        <v>#DIV/0!</v>
      </c>
      <c r="K33" s="118" t="e">
        <f t="shared" si="36"/>
        <v>#DIV/0!</v>
      </c>
      <c r="L33" s="118" t="e">
        <f t="shared" si="36"/>
        <v>#DIV/0!</v>
      </c>
      <c r="M33" s="118" t="e">
        <f t="shared" si="36"/>
        <v>#DIV/0!</v>
      </c>
      <c r="N33" s="118" t="e">
        <f t="shared" si="36"/>
        <v>#DIV/0!</v>
      </c>
      <c r="O33" s="118" t="e">
        <f t="shared" si="36"/>
        <v>#DIV/0!</v>
      </c>
    </row>
    <row r="34" spans="1:15">
      <c r="A34" s="48" t="s">
        <v>66</v>
      </c>
      <c r="B34" s="118" t="e">
        <f>B11/B8</f>
        <v>#DIV/0!</v>
      </c>
      <c r="C34" s="118" t="e">
        <f t="shared" ref="C34:F34" si="37">C11/C8</f>
        <v>#DIV/0!</v>
      </c>
      <c r="D34" s="118" t="e">
        <f t="shared" si="37"/>
        <v>#DIV/0!</v>
      </c>
      <c r="E34" s="118" t="e">
        <f t="shared" si="37"/>
        <v>#DIV/0!</v>
      </c>
      <c r="F34" s="118" t="e">
        <f t="shared" si="37"/>
        <v>#DIV/0!</v>
      </c>
      <c r="G34" s="48" t="s">
        <v>66</v>
      </c>
      <c r="H34" s="118" t="e">
        <f t="shared" ref="H34:O34" si="38">H11/H8</f>
        <v>#DIV/0!</v>
      </c>
      <c r="I34" s="118" t="e">
        <f t="shared" si="38"/>
        <v>#DIV/0!</v>
      </c>
      <c r="J34" s="118" t="e">
        <f t="shared" si="38"/>
        <v>#DIV/0!</v>
      </c>
      <c r="K34" s="118" t="e">
        <f t="shared" si="38"/>
        <v>#DIV/0!</v>
      </c>
      <c r="L34" s="118" t="e">
        <f t="shared" si="38"/>
        <v>#DIV/0!</v>
      </c>
      <c r="M34" s="118" t="e">
        <f t="shared" si="38"/>
        <v>#DIV/0!</v>
      </c>
      <c r="N34" s="118" t="e">
        <f t="shared" si="38"/>
        <v>#DIV/0!</v>
      </c>
      <c r="O34" s="118" t="e">
        <f t="shared" si="38"/>
        <v>#DIV/0!</v>
      </c>
    </row>
    <row r="35" spans="1:15">
      <c r="A35" s="48" t="s">
        <v>67</v>
      </c>
      <c r="B35" s="118" t="e">
        <f>B14/B8</f>
        <v>#DIV/0!</v>
      </c>
      <c r="C35" s="118" t="e">
        <f t="shared" ref="C35:F35" si="39">C14/C8</f>
        <v>#DIV/0!</v>
      </c>
      <c r="D35" s="118" t="e">
        <f t="shared" si="39"/>
        <v>#DIV/0!</v>
      </c>
      <c r="E35" s="118" t="e">
        <f t="shared" si="39"/>
        <v>#DIV/0!</v>
      </c>
      <c r="F35" s="118" t="e">
        <f t="shared" si="39"/>
        <v>#DIV/0!</v>
      </c>
      <c r="G35" s="48" t="s">
        <v>67</v>
      </c>
      <c r="H35" s="118" t="e">
        <f t="shared" ref="H35:O35" si="40">H14/H8</f>
        <v>#DIV/0!</v>
      </c>
      <c r="I35" s="118" t="e">
        <f t="shared" si="40"/>
        <v>#DIV/0!</v>
      </c>
      <c r="J35" s="118" t="e">
        <f t="shared" si="40"/>
        <v>#DIV/0!</v>
      </c>
      <c r="K35" s="118" t="e">
        <f t="shared" si="40"/>
        <v>#DIV/0!</v>
      </c>
      <c r="L35" s="118" t="e">
        <f t="shared" si="40"/>
        <v>#DIV/0!</v>
      </c>
      <c r="M35" s="118" t="e">
        <f t="shared" si="40"/>
        <v>#DIV/0!</v>
      </c>
      <c r="N35" s="118" t="e">
        <f t="shared" si="40"/>
        <v>#DIV/0!</v>
      </c>
      <c r="O35" s="118" t="e">
        <f t="shared" si="40"/>
        <v>#DIV/0!</v>
      </c>
    </row>
    <row r="36" spans="1:15">
      <c r="A36" s="48" t="s">
        <v>68</v>
      </c>
      <c r="B36" s="119" t="e">
        <f>B10/B16</f>
        <v>#DIV/0!</v>
      </c>
      <c r="C36" s="119" t="e">
        <f t="shared" ref="C36:F36" si="41">C10/C16</f>
        <v>#DIV/0!</v>
      </c>
      <c r="D36" s="119" t="e">
        <f t="shared" si="41"/>
        <v>#DIV/0!</v>
      </c>
      <c r="E36" s="119" t="e">
        <f t="shared" si="41"/>
        <v>#DIV/0!</v>
      </c>
      <c r="F36" s="119" t="e">
        <f t="shared" si="41"/>
        <v>#DIV/0!</v>
      </c>
      <c r="G36" s="48" t="s">
        <v>68</v>
      </c>
      <c r="H36" s="119" t="e">
        <f t="shared" ref="H36:O36" si="42">H10/H16</f>
        <v>#DIV/0!</v>
      </c>
      <c r="I36" s="119" t="e">
        <f t="shared" si="42"/>
        <v>#DIV/0!</v>
      </c>
      <c r="J36" s="119" t="e">
        <f t="shared" si="42"/>
        <v>#DIV/0!</v>
      </c>
      <c r="K36" s="119" t="e">
        <f t="shared" si="42"/>
        <v>#DIV/0!</v>
      </c>
      <c r="L36" s="119" t="e">
        <f t="shared" si="42"/>
        <v>#DIV/0!</v>
      </c>
      <c r="M36" s="119" t="e">
        <f t="shared" si="42"/>
        <v>#DIV/0!</v>
      </c>
      <c r="N36" s="119" t="e">
        <f t="shared" si="42"/>
        <v>#DIV/0!</v>
      </c>
      <c r="O36" s="119" t="e">
        <f t="shared" si="42"/>
        <v>#DIV/0!</v>
      </c>
    </row>
    <row r="37" spans="1:15">
      <c r="A37" s="48" t="s">
        <v>69</v>
      </c>
      <c r="B37" s="120" t="e">
        <f>B8/B16</f>
        <v>#DIV/0!</v>
      </c>
      <c r="C37" s="120" t="e">
        <f t="shared" ref="C37:F37" si="43">C8/C16</f>
        <v>#DIV/0!</v>
      </c>
      <c r="D37" s="120" t="e">
        <f t="shared" si="43"/>
        <v>#DIV/0!</v>
      </c>
      <c r="E37" s="120" t="e">
        <f t="shared" si="43"/>
        <v>#DIV/0!</v>
      </c>
      <c r="F37" s="120" t="e">
        <f t="shared" si="43"/>
        <v>#DIV/0!</v>
      </c>
      <c r="G37" s="48" t="s">
        <v>69</v>
      </c>
      <c r="H37" s="120" t="e">
        <f t="shared" ref="H37:O37" si="44">H8/H16</f>
        <v>#DIV/0!</v>
      </c>
      <c r="I37" s="120" t="e">
        <f t="shared" si="44"/>
        <v>#DIV/0!</v>
      </c>
      <c r="J37" s="120" t="e">
        <f t="shared" si="44"/>
        <v>#DIV/0!</v>
      </c>
      <c r="K37" s="120" t="e">
        <f t="shared" si="44"/>
        <v>#DIV/0!</v>
      </c>
      <c r="L37" s="120" t="e">
        <f t="shared" si="44"/>
        <v>#DIV/0!</v>
      </c>
      <c r="M37" s="120" t="e">
        <f t="shared" si="44"/>
        <v>#DIV/0!</v>
      </c>
      <c r="N37" s="120" t="e">
        <f t="shared" si="44"/>
        <v>#DIV/0!</v>
      </c>
      <c r="O37" s="120" t="e">
        <f t="shared" si="44"/>
        <v>#DIV/0!</v>
      </c>
    </row>
    <row r="38" spans="1:15">
      <c r="A38" s="48" t="s">
        <v>70</v>
      </c>
      <c r="B38" s="118" t="e">
        <f>B8/B6</f>
        <v>#DIV/0!</v>
      </c>
      <c r="C38" s="118" t="e">
        <f t="shared" ref="C38:F38" si="45">C8/C6</f>
        <v>#DIV/0!</v>
      </c>
      <c r="D38" s="118" t="e">
        <f t="shared" si="45"/>
        <v>#DIV/0!</v>
      </c>
      <c r="E38" s="118" t="e">
        <f t="shared" si="45"/>
        <v>#DIV/0!</v>
      </c>
      <c r="F38" s="118" t="e">
        <f t="shared" si="45"/>
        <v>#DIV/0!</v>
      </c>
      <c r="G38" s="48" t="s">
        <v>70</v>
      </c>
      <c r="H38" s="118" t="e">
        <f t="shared" ref="H38:O38" si="46">H8/H6</f>
        <v>#DIV/0!</v>
      </c>
      <c r="I38" s="118" t="e">
        <f t="shared" si="46"/>
        <v>#DIV/0!</v>
      </c>
      <c r="J38" s="118" t="e">
        <f t="shared" si="46"/>
        <v>#DIV/0!</v>
      </c>
      <c r="K38" s="118" t="e">
        <f t="shared" si="46"/>
        <v>#DIV/0!</v>
      </c>
      <c r="L38" s="118" t="e">
        <f t="shared" si="46"/>
        <v>#DIV/0!</v>
      </c>
      <c r="M38" s="118" t="e">
        <f t="shared" si="46"/>
        <v>#DIV/0!</v>
      </c>
      <c r="N38" s="118" t="e">
        <f t="shared" si="46"/>
        <v>#DIV/0!</v>
      </c>
      <c r="O38" s="118" t="e">
        <f t="shared" si="46"/>
        <v>#DIV/0!</v>
      </c>
    </row>
    <row r="39" spans="1:15">
      <c r="A39" s="49" t="s">
        <v>71</v>
      </c>
      <c r="B39" s="50"/>
      <c r="C39" s="50"/>
      <c r="D39" s="51"/>
      <c r="E39" s="37"/>
      <c r="F39" s="50"/>
      <c r="G39" s="49" t="s">
        <v>71</v>
      </c>
      <c r="H39" s="50"/>
      <c r="I39" s="51"/>
      <c r="J39" s="37"/>
      <c r="K39" s="50"/>
      <c r="L39" s="50"/>
      <c r="M39" s="51"/>
      <c r="N39" s="37"/>
      <c r="O39" s="50"/>
    </row>
    <row r="40" spans="1:15">
      <c r="A40" s="52" t="s">
        <v>72</v>
      </c>
      <c r="B40" s="121" t="e">
        <f>B27/B8</f>
        <v>#DIV/0!</v>
      </c>
      <c r="C40" s="121" t="e">
        <f t="shared" ref="C40:F40" si="47">C27/C8</f>
        <v>#DIV/0!</v>
      </c>
      <c r="D40" s="121" t="e">
        <f t="shared" si="47"/>
        <v>#DIV/0!</v>
      </c>
      <c r="E40" s="121" t="e">
        <f t="shared" si="47"/>
        <v>#DIV/0!</v>
      </c>
      <c r="F40" s="121" t="e">
        <f t="shared" si="47"/>
        <v>#DIV/0!</v>
      </c>
      <c r="G40" s="52" t="s">
        <v>72</v>
      </c>
      <c r="H40" s="121" t="e">
        <f t="shared" ref="H40:O40" si="48">H27/H8</f>
        <v>#DIV/0!</v>
      </c>
      <c r="I40" s="121" t="e">
        <f t="shared" si="48"/>
        <v>#DIV/0!</v>
      </c>
      <c r="J40" s="121" t="e">
        <f t="shared" si="48"/>
        <v>#DIV/0!</v>
      </c>
      <c r="K40" s="121" t="e">
        <f t="shared" si="48"/>
        <v>#DIV/0!</v>
      </c>
      <c r="L40" s="121" t="e">
        <f t="shared" si="48"/>
        <v>#DIV/0!</v>
      </c>
      <c r="M40" s="121" t="e">
        <f t="shared" si="48"/>
        <v>#DIV/0!</v>
      </c>
      <c r="N40" s="121" t="e">
        <f t="shared" si="48"/>
        <v>#DIV/0!</v>
      </c>
      <c r="O40" s="121" t="e">
        <f t="shared" si="48"/>
        <v>#DIV/0!</v>
      </c>
    </row>
    <row r="41" spans="1:15">
      <c r="A41" s="52" t="s">
        <v>73</v>
      </c>
      <c r="B41" s="121" t="e">
        <f>B19/B23</f>
        <v>#DIV/0!</v>
      </c>
      <c r="C41" s="121" t="e">
        <f t="shared" ref="C41:F41" si="49">C19/C23</f>
        <v>#DIV/0!</v>
      </c>
      <c r="D41" s="121" t="e">
        <f t="shared" si="49"/>
        <v>#DIV/0!</v>
      </c>
      <c r="E41" s="121" t="e">
        <f t="shared" si="49"/>
        <v>#DIV/0!</v>
      </c>
      <c r="F41" s="121" t="e">
        <f t="shared" si="49"/>
        <v>#DIV/0!</v>
      </c>
      <c r="G41" s="52" t="s">
        <v>73</v>
      </c>
      <c r="H41" s="121" t="e">
        <f t="shared" ref="H41:O41" si="50">H19/H23</f>
        <v>#DIV/0!</v>
      </c>
      <c r="I41" s="121" t="e">
        <f t="shared" si="50"/>
        <v>#DIV/0!</v>
      </c>
      <c r="J41" s="121" t="e">
        <f t="shared" si="50"/>
        <v>#DIV/0!</v>
      </c>
      <c r="K41" s="121" t="e">
        <f t="shared" si="50"/>
        <v>#DIV/0!</v>
      </c>
      <c r="L41" s="121" t="e">
        <f t="shared" si="50"/>
        <v>#DIV/0!</v>
      </c>
      <c r="M41" s="121" t="e">
        <f t="shared" si="50"/>
        <v>#DIV/0!</v>
      </c>
      <c r="N41" s="121" t="e">
        <f t="shared" si="50"/>
        <v>#DIV/0!</v>
      </c>
      <c r="O41" s="121" t="e">
        <f t="shared" si="50"/>
        <v>#DIV/0!</v>
      </c>
    </row>
    <row r="42" spans="1:15">
      <c r="A42" s="52" t="s">
        <v>74</v>
      </c>
      <c r="B42" s="53" t="e">
        <f>B6/B30</f>
        <v>#DIV/0!</v>
      </c>
      <c r="C42" s="53" t="e">
        <f t="shared" ref="C42:F42" si="51">C6/C30</f>
        <v>#DIV/0!</v>
      </c>
      <c r="D42" s="53" t="e">
        <f t="shared" si="51"/>
        <v>#DIV/0!</v>
      </c>
      <c r="E42" s="53" t="e">
        <f t="shared" si="51"/>
        <v>#DIV/0!</v>
      </c>
      <c r="F42" s="53" t="e">
        <f t="shared" si="51"/>
        <v>#DIV/0!</v>
      </c>
      <c r="G42" s="52" t="s">
        <v>74</v>
      </c>
      <c r="H42" s="53" t="e">
        <f t="shared" ref="H42:O42" si="52">H6/H30</f>
        <v>#DIV/0!</v>
      </c>
      <c r="I42" s="53" t="e">
        <f t="shared" si="52"/>
        <v>#DIV/0!</v>
      </c>
      <c r="J42" s="53" t="e">
        <f t="shared" si="52"/>
        <v>#DIV/0!</v>
      </c>
      <c r="K42" s="53" t="e">
        <f t="shared" si="52"/>
        <v>#DIV/0!</v>
      </c>
      <c r="L42" s="53" t="e">
        <f t="shared" si="52"/>
        <v>#DIV/0!</v>
      </c>
      <c r="M42" s="53" t="e">
        <f t="shared" si="52"/>
        <v>#DIV/0!</v>
      </c>
      <c r="N42" s="53" t="e">
        <f t="shared" si="52"/>
        <v>#DIV/0!</v>
      </c>
      <c r="O42" s="53" t="e">
        <f t="shared" si="52"/>
        <v>#DIV/0!</v>
      </c>
    </row>
    <row r="43" spans="1:15">
      <c r="A43" s="52" t="s">
        <v>75</v>
      </c>
      <c r="B43" s="121" t="e">
        <f>B25/B28</f>
        <v>#DIV/0!</v>
      </c>
      <c r="C43" s="121" t="e">
        <f t="shared" ref="C43:F43" si="53">C25/C28</f>
        <v>#DIV/0!</v>
      </c>
      <c r="D43" s="121" t="e">
        <f t="shared" si="53"/>
        <v>#DIV/0!</v>
      </c>
      <c r="E43" s="121" t="e">
        <f t="shared" si="53"/>
        <v>#DIV/0!</v>
      </c>
      <c r="F43" s="121" t="e">
        <f t="shared" si="53"/>
        <v>#DIV/0!</v>
      </c>
      <c r="G43" s="52" t="s">
        <v>75</v>
      </c>
      <c r="H43" s="121" t="e">
        <f t="shared" ref="H43:O43" si="54">H25/H28</f>
        <v>#DIV/0!</v>
      </c>
      <c r="I43" s="121" t="e">
        <f t="shared" si="54"/>
        <v>#DIV/0!</v>
      </c>
      <c r="J43" s="121" t="e">
        <f t="shared" si="54"/>
        <v>#DIV/0!</v>
      </c>
      <c r="K43" s="121" t="e">
        <f t="shared" si="54"/>
        <v>#DIV/0!</v>
      </c>
      <c r="L43" s="121" t="e">
        <f t="shared" si="54"/>
        <v>#DIV/0!</v>
      </c>
      <c r="M43" s="121" t="e">
        <f t="shared" si="54"/>
        <v>#DIV/0!</v>
      </c>
      <c r="N43" s="121" t="e">
        <f t="shared" si="54"/>
        <v>#DIV/0!</v>
      </c>
      <c r="O43" s="121" t="e">
        <f t="shared" si="54"/>
        <v>#DIV/0!</v>
      </c>
    </row>
    <row r="44" spans="1:15">
      <c r="A44" s="52" t="s">
        <v>76</v>
      </c>
      <c r="B44" s="122" t="e">
        <f>B25/B27</f>
        <v>#DIV/0!</v>
      </c>
      <c r="C44" s="122" t="e">
        <f t="shared" ref="C44:F44" si="55">C25/C27</f>
        <v>#DIV/0!</v>
      </c>
      <c r="D44" s="122" t="e">
        <f t="shared" si="55"/>
        <v>#DIV/0!</v>
      </c>
      <c r="E44" s="122" t="e">
        <f t="shared" si="55"/>
        <v>#DIV/0!</v>
      </c>
      <c r="F44" s="122" t="e">
        <f t="shared" si="55"/>
        <v>#DIV/0!</v>
      </c>
      <c r="G44" s="52" t="s">
        <v>76</v>
      </c>
      <c r="H44" s="122" t="e">
        <f t="shared" ref="H44:O44" si="56">H25/H27</f>
        <v>#DIV/0!</v>
      </c>
      <c r="I44" s="122" t="e">
        <f t="shared" si="56"/>
        <v>#DIV/0!</v>
      </c>
      <c r="J44" s="122" t="e">
        <f t="shared" si="56"/>
        <v>#DIV/0!</v>
      </c>
      <c r="K44" s="122" t="e">
        <f t="shared" si="56"/>
        <v>#DIV/0!</v>
      </c>
      <c r="L44" s="122" t="e">
        <f t="shared" si="56"/>
        <v>#DIV/0!</v>
      </c>
      <c r="M44" s="122" t="e">
        <f t="shared" si="56"/>
        <v>#DIV/0!</v>
      </c>
      <c r="N44" s="122" t="e">
        <f t="shared" si="56"/>
        <v>#DIV/0!</v>
      </c>
      <c r="O44" s="122" t="e">
        <f t="shared" si="56"/>
        <v>#DIV/0!</v>
      </c>
    </row>
    <row r="45" spans="1:15">
      <c r="A45" s="52" t="s">
        <v>77</v>
      </c>
      <c r="B45" s="53" t="e">
        <f>B14/B28</f>
        <v>#DIV/0!</v>
      </c>
      <c r="C45" s="53" t="e">
        <f t="shared" ref="C45:F45" si="57">C14/C28</f>
        <v>#DIV/0!</v>
      </c>
      <c r="D45" s="53" t="e">
        <f t="shared" si="57"/>
        <v>#DIV/0!</v>
      </c>
      <c r="E45" s="53" t="e">
        <f t="shared" si="57"/>
        <v>#DIV/0!</v>
      </c>
      <c r="F45" s="53" t="e">
        <f t="shared" si="57"/>
        <v>#DIV/0!</v>
      </c>
      <c r="G45" s="52" t="s">
        <v>77</v>
      </c>
      <c r="H45" s="53" t="e">
        <f t="shared" ref="H45:O45" si="58">H14/H28</f>
        <v>#DIV/0!</v>
      </c>
      <c r="I45" s="53" t="e">
        <f t="shared" si="58"/>
        <v>#DIV/0!</v>
      </c>
      <c r="J45" s="53" t="e">
        <f t="shared" si="58"/>
        <v>#DIV/0!</v>
      </c>
      <c r="K45" s="53" t="e">
        <f t="shared" si="58"/>
        <v>#DIV/0!</v>
      </c>
      <c r="L45" s="53" t="e">
        <f t="shared" si="58"/>
        <v>#DIV/0!</v>
      </c>
      <c r="M45" s="53" t="e">
        <f t="shared" si="58"/>
        <v>#DIV/0!</v>
      </c>
      <c r="N45" s="53" t="e">
        <f t="shared" si="58"/>
        <v>#DIV/0!</v>
      </c>
      <c r="O45" s="53" t="e">
        <f t="shared" si="58"/>
        <v>#DIV/0!</v>
      </c>
    </row>
  </sheetData>
  <phoneticPr fontId="37" type="noConversion"/>
  <printOptions horizontalCentered="1"/>
  <pageMargins left="0.25" right="0.25" top="0.75" bottom="0.5" header="0.3" footer="0.3"/>
  <pageSetup orientation="portrait" horizontalDpi="4294967292" verticalDpi="4294967292"/>
  <headerFooter>
    <oddHeader>&amp;C&amp;"-,Bold"AMI Financial Report</oddHeader>
  </headerFooter>
  <colBreaks count="1" manualBreakCount="1">
    <brk id="15"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J14" sqref="J14"/>
    </sheetView>
  </sheetViews>
  <sheetFormatPr baseColWidth="10" defaultColWidth="8.83203125" defaultRowHeight="14" x14ac:dyDescent="0"/>
  <cols>
    <col min="1" max="1" width="62.6640625" customWidth="1"/>
    <col min="2" max="2" width="13.6640625" customWidth="1"/>
    <col min="3" max="3" width="12.6640625" customWidth="1"/>
    <col min="4" max="5" width="12.5" customWidth="1"/>
  </cols>
  <sheetData>
    <row r="1" spans="1:5">
      <c r="A1" s="68"/>
    </row>
    <row r="2" spans="1:5" ht="15">
      <c r="A2" s="69" t="s">
        <v>39</v>
      </c>
    </row>
    <row r="3" spans="1:5" ht="15">
      <c r="A3" s="70"/>
      <c r="B3" s="60"/>
    </row>
    <row r="4" spans="1:5">
      <c r="A4" s="71"/>
      <c r="B4" s="61" t="s">
        <v>78</v>
      </c>
      <c r="C4" s="61" t="s">
        <v>79</v>
      </c>
      <c r="D4" s="62" t="s">
        <v>80</v>
      </c>
      <c r="E4" s="62" t="s">
        <v>81</v>
      </c>
    </row>
    <row r="5" spans="1:5">
      <c r="A5" s="72" t="s">
        <v>45</v>
      </c>
    </row>
    <row r="6" spans="1:5">
      <c r="A6" s="73" t="s">
        <v>46</v>
      </c>
      <c r="B6" s="63">
        <f>'AMI Financial Report'!B6</f>
        <v>0</v>
      </c>
      <c r="C6" s="63">
        <f>'AMI Financial Report'!F6</f>
        <v>0</v>
      </c>
      <c r="D6" s="63">
        <f>'AMI Financial Report'!K6</f>
        <v>0</v>
      </c>
      <c r="E6" s="63">
        <f>'AMI Financial Report'!O6</f>
        <v>0</v>
      </c>
    </row>
    <row r="7" spans="1:5">
      <c r="A7" s="2" t="s">
        <v>47</v>
      </c>
      <c r="B7" s="63">
        <f>'AMI Financial Report'!B7</f>
        <v>0</v>
      </c>
      <c r="C7" s="63">
        <f>'AMI Financial Report'!F7</f>
        <v>0</v>
      </c>
      <c r="D7" s="63">
        <f>'AMI Financial Report'!K7</f>
        <v>0</v>
      </c>
      <c r="E7" s="63">
        <f>'AMI Financial Report'!O7</f>
        <v>0</v>
      </c>
    </row>
    <row r="8" spans="1:5">
      <c r="A8" s="73" t="s">
        <v>48</v>
      </c>
      <c r="B8" s="64">
        <f>'AMI Financial Report'!B8</f>
        <v>0</v>
      </c>
      <c r="C8" s="64">
        <f>'AMI Financial Report'!F8</f>
        <v>0</v>
      </c>
      <c r="D8" s="64">
        <f>'AMI Financial Report'!K8</f>
        <v>0</v>
      </c>
      <c r="E8" s="64">
        <f>'AMI Financial Report'!O8</f>
        <v>0</v>
      </c>
    </row>
    <row r="9" spans="1:5">
      <c r="A9" s="73"/>
      <c r="B9" s="63">
        <f>'AMI Financial Report'!B9</f>
        <v>0</v>
      </c>
      <c r="C9" s="63">
        <f>'AMI Financial Report'!F9</f>
        <v>0</v>
      </c>
      <c r="D9" s="63">
        <f>'AMI Financial Report'!K9</f>
        <v>0</v>
      </c>
      <c r="E9" s="63">
        <f>'AMI Financial Report'!O9</f>
        <v>0</v>
      </c>
    </row>
    <row r="10" spans="1:5">
      <c r="A10" s="73" t="s">
        <v>49</v>
      </c>
      <c r="B10" s="63">
        <f>'AMI Financial Report'!B10</f>
        <v>0</v>
      </c>
      <c r="C10" s="63">
        <f>'AMI Financial Report'!F10</f>
        <v>0</v>
      </c>
      <c r="D10" s="63">
        <f>'AMI Financial Report'!K10</f>
        <v>0</v>
      </c>
      <c r="E10" s="63">
        <f>'AMI Financial Report'!O10</f>
        <v>0</v>
      </c>
    </row>
    <row r="11" spans="1:5">
      <c r="A11" s="73" t="s">
        <v>50</v>
      </c>
      <c r="B11" s="63">
        <f>'AMI Financial Report'!B11</f>
        <v>0</v>
      </c>
      <c r="C11" s="63">
        <f>'AMI Financial Report'!F11</f>
        <v>0</v>
      </c>
      <c r="D11" s="63">
        <f>'AMI Financial Report'!K11</f>
        <v>0</v>
      </c>
      <c r="E11" s="63">
        <f>'AMI Financial Report'!O11</f>
        <v>0</v>
      </c>
    </row>
    <row r="12" spans="1:5">
      <c r="A12" s="74" t="s">
        <v>51</v>
      </c>
      <c r="B12" s="64">
        <f>'AMI Financial Report'!B12</f>
        <v>0</v>
      </c>
      <c r="C12" s="64">
        <f>'AMI Financial Report'!F12</f>
        <v>0</v>
      </c>
      <c r="D12" s="64">
        <f>'AMI Financial Report'!K12</f>
        <v>0</v>
      </c>
      <c r="E12" s="64">
        <f>'AMI Financial Report'!O12</f>
        <v>0</v>
      </c>
    </row>
    <row r="13" spans="1:5">
      <c r="A13" s="73"/>
      <c r="B13" s="63">
        <f>'AMI Financial Report'!B13</f>
        <v>0</v>
      </c>
      <c r="C13" s="63">
        <f>'AMI Financial Report'!F13</f>
        <v>0</v>
      </c>
      <c r="D13" s="63">
        <f>'AMI Financial Report'!K13</f>
        <v>0</v>
      </c>
      <c r="E13" s="63">
        <f>'AMI Financial Report'!O13</f>
        <v>0</v>
      </c>
    </row>
    <row r="14" spans="1:5">
      <c r="A14" s="73" t="s">
        <v>52</v>
      </c>
      <c r="B14" s="64">
        <f>'AMI Financial Report'!B14</f>
        <v>0</v>
      </c>
      <c r="C14" s="64">
        <f>'AMI Financial Report'!F14</f>
        <v>0</v>
      </c>
      <c r="D14" s="64">
        <f>'AMI Financial Report'!K14</f>
        <v>0</v>
      </c>
      <c r="E14" s="64">
        <f>'AMI Financial Report'!O14</f>
        <v>0</v>
      </c>
    </row>
    <row r="15" spans="1:5">
      <c r="A15" s="73"/>
      <c r="B15" s="63">
        <f>'AMI Financial Report'!B15</f>
        <v>0</v>
      </c>
      <c r="C15" s="63">
        <f>'AMI Financial Report'!F15</f>
        <v>0</v>
      </c>
      <c r="D15" s="63">
        <f>'AMI Financial Report'!K15</f>
        <v>0</v>
      </c>
      <c r="E15" s="63">
        <f>'AMI Financial Report'!O15</f>
        <v>0</v>
      </c>
    </row>
    <row r="16" spans="1:5">
      <c r="A16" s="73" t="s">
        <v>82</v>
      </c>
      <c r="B16" s="65">
        <f>'AMI Financial Report'!B16</f>
        <v>0</v>
      </c>
      <c r="C16" s="65">
        <f>'AMI Financial Report'!F16</f>
        <v>0</v>
      </c>
      <c r="D16" s="65">
        <f>'AMI Financial Report'!K16</f>
        <v>0</v>
      </c>
      <c r="E16" s="65">
        <f>'AMI Financial Report'!O16</f>
        <v>0</v>
      </c>
    </row>
    <row r="17" spans="1:5">
      <c r="A17" s="75"/>
      <c r="B17" s="63">
        <f>'AMI Financial Report'!B17</f>
        <v>0</v>
      </c>
      <c r="C17" s="63">
        <f>'AMI Financial Report'!F17</f>
        <v>0</v>
      </c>
      <c r="D17" s="63">
        <f>'AMI Financial Report'!K17</f>
        <v>0</v>
      </c>
      <c r="E17" s="63">
        <f>'AMI Financial Report'!O17</f>
        <v>0</v>
      </c>
    </row>
    <row r="18" spans="1:5">
      <c r="A18" s="72" t="s">
        <v>54</v>
      </c>
      <c r="B18" s="63">
        <f>'AMI Financial Report'!B18</f>
        <v>0</v>
      </c>
      <c r="C18" s="63">
        <f>'AMI Financial Report'!F18</f>
        <v>0</v>
      </c>
      <c r="D18" s="63">
        <f>'AMI Financial Report'!K18</f>
        <v>0</v>
      </c>
      <c r="E18" s="63">
        <f>'AMI Financial Report'!O18</f>
        <v>0</v>
      </c>
    </row>
    <row r="19" spans="1:5">
      <c r="A19" s="3" t="s">
        <v>55</v>
      </c>
      <c r="B19" s="63">
        <f>'AMI Financial Report'!B19</f>
        <v>0</v>
      </c>
      <c r="C19" s="63">
        <f>'AMI Financial Report'!F19</f>
        <v>0</v>
      </c>
      <c r="D19" s="63">
        <f>'AMI Financial Report'!K19</f>
        <v>0</v>
      </c>
      <c r="E19" s="63">
        <f>'AMI Financial Report'!O19</f>
        <v>0</v>
      </c>
    </row>
    <row r="20" spans="1:5">
      <c r="A20" s="3" t="s">
        <v>56</v>
      </c>
      <c r="B20" s="63">
        <f>'AMI Financial Report'!B20</f>
        <v>0</v>
      </c>
      <c r="C20" s="63">
        <f>'AMI Financial Report'!F20</f>
        <v>0</v>
      </c>
      <c r="D20" s="63">
        <f>'AMI Financial Report'!K20</f>
        <v>0</v>
      </c>
      <c r="E20" s="63">
        <f>'AMI Financial Report'!O20</f>
        <v>0</v>
      </c>
    </row>
    <row r="21" spans="1:5">
      <c r="A21" s="3" t="s">
        <v>57</v>
      </c>
      <c r="B21" s="64">
        <f>'AMI Financial Report'!B21</f>
        <v>0</v>
      </c>
      <c r="C21" s="64">
        <f>'AMI Financial Report'!F21</f>
        <v>0</v>
      </c>
      <c r="D21" s="64">
        <f>'AMI Financial Report'!K21</f>
        <v>0</v>
      </c>
      <c r="E21" s="64">
        <f>'AMI Financial Report'!O21</f>
        <v>0</v>
      </c>
    </row>
    <row r="22" spans="1:5">
      <c r="A22" s="3"/>
      <c r="B22" s="63">
        <f>'AMI Financial Report'!B22</f>
        <v>0</v>
      </c>
      <c r="C22" s="63">
        <f>'AMI Financial Report'!F22</f>
        <v>0</v>
      </c>
      <c r="D22" s="63">
        <f>'AMI Financial Report'!K22</f>
        <v>0</v>
      </c>
      <c r="E22" s="63">
        <f>'AMI Financial Report'!O22</f>
        <v>0</v>
      </c>
    </row>
    <row r="23" spans="1:5">
      <c r="A23" s="3" t="s">
        <v>58</v>
      </c>
      <c r="B23" s="63">
        <f>'AMI Financial Report'!B23</f>
        <v>0</v>
      </c>
      <c r="C23" s="63">
        <f>'AMI Financial Report'!F23</f>
        <v>0</v>
      </c>
      <c r="D23" s="63">
        <f>'AMI Financial Report'!K23</f>
        <v>0</v>
      </c>
      <c r="E23" s="63">
        <f>'AMI Financial Report'!O23</f>
        <v>0</v>
      </c>
    </row>
    <row r="24" spans="1:5">
      <c r="A24" s="3" t="s">
        <v>59</v>
      </c>
      <c r="B24" s="63">
        <f>'AMI Financial Report'!B24</f>
        <v>0</v>
      </c>
      <c r="C24" s="63">
        <f>'AMI Financial Report'!F24</f>
        <v>0</v>
      </c>
      <c r="D24" s="63">
        <f>'AMI Financial Report'!K24</f>
        <v>0</v>
      </c>
      <c r="E24" s="63">
        <f>'AMI Financial Report'!O24</f>
        <v>0</v>
      </c>
    </row>
    <row r="25" spans="1:5">
      <c r="A25" s="3" t="s">
        <v>60</v>
      </c>
      <c r="B25" s="64">
        <f>'AMI Financial Report'!B25</f>
        <v>0</v>
      </c>
      <c r="C25" s="64">
        <f>'AMI Financial Report'!F25</f>
        <v>0</v>
      </c>
      <c r="D25" s="64">
        <f>'AMI Financial Report'!K25</f>
        <v>0</v>
      </c>
      <c r="E25" s="64">
        <f>'AMI Financial Report'!O25</f>
        <v>0</v>
      </c>
    </row>
    <row r="26" spans="1:5">
      <c r="A26" s="4"/>
      <c r="B26" s="63">
        <f>'AMI Financial Report'!B26</f>
        <v>0</v>
      </c>
      <c r="C26" s="63">
        <f>'AMI Financial Report'!F26</f>
        <v>0</v>
      </c>
      <c r="D26" s="63">
        <f>'AMI Financial Report'!K26</f>
        <v>0</v>
      </c>
      <c r="E26" s="63">
        <f>'AMI Financial Report'!O26</f>
        <v>0</v>
      </c>
    </row>
    <row r="27" spans="1:5">
      <c r="A27" s="3" t="s">
        <v>61</v>
      </c>
      <c r="B27" s="64">
        <f>'AMI Financial Report'!B27</f>
        <v>0</v>
      </c>
      <c r="C27" s="64">
        <f>'AMI Financial Report'!F27</f>
        <v>0</v>
      </c>
      <c r="D27" s="64">
        <f>'AMI Financial Report'!K27</f>
        <v>0</v>
      </c>
      <c r="E27" s="64">
        <f>'AMI Financial Report'!O27</f>
        <v>0</v>
      </c>
    </row>
    <row r="28" spans="1:5">
      <c r="A28" s="3" t="s">
        <v>62</v>
      </c>
      <c r="B28" s="64">
        <f>'AMI Financial Report'!B28</f>
        <v>0</v>
      </c>
      <c r="C28" s="64">
        <f>'AMI Financial Report'!F28</f>
        <v>0</v>
      </c>
      <c r="D28" s="64">
        <f>'AMI Financial Report'!K28</f>
        <v>0</v>
      </c>
      <c r="E28" s="64">
        <f>'AMI Financial Report'!O28</f>
        <v>0</v>
      </c>
    </row>
    <row r="29" spans="1:5">
      <c r="A29" s="3"/>
      <c r="B29" s="63">
        <f>'AMI Financial Report'!B29</f>
        <v>0</v>
      </c>
      <c r="C29" s="63">
        <f>'AMI Financial Report'!F29</f>
        <v>0</v>
      </c>
      <c r="D29" s="63">
        <f>'AMI Financial Report'!K29</f>
        <v>0</v>
      </c>
      <c r="E29" s="63">
        <f>'AMI Financial Report'!O29</f>
        <v>0</v>
      </c>
    </row>
    <row r="30" spans="1:5">
      <c r="A30" s="3" t="s">
        <v>83</v>
      </c>
      <c r="B30" s="66">
        <f>'AMI Financial Report'!B30</f>
        <v>0</v>
      </c>
      <c r="C30" s="66">
        <f>'AMI Financial Report'!F30</f>
        <v>0</v>
      </c>
      <c r="D30" s="66">
        <f>'AMI Financial Report'!K30</f>
        <v>0</v>
      </c>
      <c r="E30" s="66">
        <f>'AMI Financial Report'!O30</f>
        <v>0</v>
      </c>
    </row>
    <row r="31" spans="1:5">
      <c r="A31" s="5"/>
      <c r="B31" s="63">
        <f>'AMI Financial Report'!B31</f>
        <v>0</v>
      </c>
      <c r="C31" s="63">
        <f>'AMI Financial Report'!F31</f>
        <v>0</v>
      </c>
      <c r="D31" s="63">
        <f>'AMI Financial Report'!K31</f>
        <v>0</v>
      </c>
      <c r="E31" s="63">
        <f>'AMI Financial Report'!O31</f>
        <v>0</v>
      </c>
    </row>
    <row r="32" spans="1:5">
      <c r="A32" s="76" t="s">
        <v>84</v>
      </c>
      <c r="B32" s="63">
        <f>'AMI Financial Report'!B32</f>
        <v>0</v>
      </c>
      <c r="C32" s="63">
        <f>'AMI Financial Report'!F32</f>
        <v>0</v>
      </c>
      <c r="D32" s="63">
        <f>'AMI Financial Report'!K32</f>
        <v>0</v>
      </c>
      <c r="E32" s="63">
        <f>'AMI Financial Report'!O32</f>
        <v>0</v>
      </c>
    </row>
    <row r="33" spans="1:5">
      <c r="A33" s="6" t="s">
        <v>85</v>
      </c>
      <c r="B33" s="67" t="e">
        <f>'AMI Financial Report'!B33</f>
        <v>#DIV/0!</v>
      </c>
      <c r="C33" s="67" t="e">
        <f>'AMI Financial Report'!F33</f>
        <v>#DIV/0!</v>
      </c>
      <c r="D33" s="67" t="e">
        <f>'AMI Financial Report'!K33</f>
        <v>#DIV/0!</v>
      </c>
      <c r="E33" s="67" t="e">
        <f>'AMI Financial Report'!O33</f>
        <v>#DIV/0!</v>
      </c>
    </row>
    <row r="34" spans="1:5">
      <c r="A34" s="6" t="s">
        <v>86</v>
      </c>
      <c r="B34" s="67" t="e">
        <f>'AMI Financial Report'!B34</f>
        <v>#DIV/0!</v>
      </c>
      <c r="C34" s="67" t="e">
        <f>'AMI Financial Report'!F34</f>
        <v>#DIV/0!</v>
      </c>
      <c r="D34" s="67" t="e">
        <f>'AMI Financial Report'!K34</f>
        <v>#DIV/0!</v>
      </c>
      <c r="E34" s="67" t="e">
        <f>'AMI Financial Report'!O34</f>
        <v>#DIV/0!</v>
      </c>
    </row>
    <row r="35" spans="1:5">
      <c r="A35" s="6" t="s">
        <v>87</v>
      </c>
      <c r="B35" s="67" t="e">
        <f>'AMI Financial Report'!B35</f>
        <v>#DIV/0!</v>
      </c>
      <c r="C35" s="67" t="e">
        <f>'AMI Financial Report'!F35</f>
        <v>#DIV/0!</v>
      </c>
      <c r="D35" s="67" t="e">
        <f>'AMI Financial Report'!K35</f>
        <v>#DIV/0!</v>
      </c>
      <c r="E35" s="67" t="e">
        <f>'AMI Financial Report'!O35</f>
        <v>#DIV/0!</v>
      </c>
    </row>
    <row r="36" spans="1:5">
      <c r="A36" s="6" t="s">
        <v>88</v>
      </c>
      <c r="B36" s="64" t="e">
        <f>'AMI Financial Report'!B36</f>
        <v>#DIV/0!</v>
      </c>
      <c r="C36" s="64" t="e">
        <f>'AMI Financial Report'!F36</f>
        <v>#DIV/0!</v>
      </c>
      <c r="D36" s="64" t="e">
        <f>'AMI Financial Report'!K36</f>
        <v>#DIV/0!</v>
      </c>
      <c r="E36" s="64" t="e">
        <f>'AMI Financial Report'!O36</f>
        <v>#DIV/0!</v>
      </c>
    </row>
    <row r="37" spans="1:5">
      <c r="A37" s="6" t="s">
        <v>89</v>
      </c>
      <c r="B37" s="64" t="e">
        <f>'AMI Financial Report'!B37</f>
        <v>#DIV/0!</v>
      </c>
      <c r="C37" s="64" t="e">
        <f>'AMI Financial Report'!F37</f>
        <v>#DIV/0!</v>
      </c>
      <c r="D37" s="64" t="e">
        <f>'AMI Financial Report'!K37</f>
        <v>#DIV/0!</v>
      </c>
      <c r="E37" s="64" t="e">
        <f>'AMI Financial Report'!O37</f>
        <v>#DIV/0!</v>
      </c>
    </row>
    <row r="38" spans="1:5">
      <c r="A38" s="6" t="s">
        <v>3</v>
      </c>
      <c r="B38" s="67" t="e">
        <f>'AMI Financial Report'!B38</f>
        <v>#DIV/0!</v>
      </c>
      <c r="C38" s="67" t="e">
        <f>'AMI Financial Report'!F38</f>
        <v>#DIV/0!</v>
      </c>
      <c r="D38" s="67" t="e">
        <f>'AMI Financial Report'!K38</f>
        <v>#DIV/0!</v>
      </c>
      <c r="E38" s="67" t="e">
        <f>'AMI Financial Report'!O38</f>
        <v>#DIV/0!</v>
      </c>
    </row>
    <row r="39" spans="1:5">
      <c r="A39" s="7" t="s">
        <v>4</v>
      </c>
      <c r="B39" s="63">
        <f>'AMI Financial Report'!B39</f>
        <v>0</v>
      </c>
      <c r="C39" s="63">
        <f>'AMI Financial Report'!F39</f>
        <v>0</v>
      </c>
      <c r="D39" s="63">
        <f>'AMI Financial Report'!K39</f>
        <v>0</v>
      </c>
      <c r="E39" s="63">
        <f>'AMI Financial Report'!O39</f>
        <v>0</v>
      </c>
    </row>
    <row r="40" spans="1:5">
      <c r="A40" s="77" t="s">
        <v>72</v>
      </c>
      <c r="B40" s="123" t="e">
        <f>'AMI Financial Report'!B40</f>
        <v>#DIV/0!</v>
      </c>
      <c r="C40" s="123" t="e">
        <f>'AMI Financial Report'!F40</f>
        <v>#DIV/0!</v>
      </c>
      <c r="D40" s="123" t="e">
        <f>'AMI Financial Report'!K40</f>
        <v>#DIV/0!</v>
      </c>
      <c r="E40" s="123" t="e">
        <f>'AMI Financial Report'!O40</f>
        <v>#DIV/0!</v>
      </c>
    </row>
    <row r="41" spans="1:5">
      <c r="A41" s="77" t="s">
        <v>73</v>
      </c>
      <c r="B41" s="123" t="e">
        <f>'AMI Financial Report'!B41</f>
        <v>#DIV/0!</v>
      </c>
      <c r="C41" s="123" t="e">
        <f>'AMI Financial Report'!F41</f>
        <v>#DIV/0!</v>
      </c>
      <c r="D41" s="123" t="e">
        <f>'AMI Financial Report'!K41</f>
        <v>#DIV/0!</v>
      </c>
      <c r="E41" s="123" t="e">
        <f>'AMI Financial Report'!O41</f>
        <v>#DIV/0!</v>
      </c>
    </row>
    <row r="42" spans="1:5">
      <c r="A42" s="77" t="s">
        <v>5</v>
      </c>
      <c r="B42" s="123" t="e">
        <f>'AMI Financial Report'!B42</f>
        <v>#DIV/0!</v>
      </c>
      <c r="C42" s="123" t="e">
        <f>'AMI Financial Report'!F42</f>
        <v>#DIV/0!</v>
      </c>
      <c r="D42" s="123" t="e">
        <f>'AMI Financial Report'!K42</f>
        <v>#DIV/0!</v>
      </c>
      <c r="E42" s="123" t="e">
        <f>'AMI Financial Report'!O42</f>
        <v>#DIV/0!</v>
      </c>
    </row>
    <row r="43" spans="1:5">
      <c r="A43" s="77" t="s">
        <v>31</v>
      </c>
      <c r="B43" s="123" t="e">
        <f>'AMI Financial Report'!B43</f>
        <v>#DIV/0!</v>
      </c>
      <c r="C43" s="123" t="e">
        <f>'AMI Financial Report'!F43</f>
        <v>#DIV/0!</v>
      </c>
      <c r="D43" s="123" t="e">
        <f>'AMI Financial Report'!K43</f>
        <v>#DIV/0!</v>
      </c>
      <c r="E43" s="123" t="e">
        <f>'AMI Financial Report'!O43</f>
        <v>#DIV/0!</v>
      </c>
    </row>
    <row r="44" spans="1:5">
      <c r="A44" s="77" t="s">
        <v>32</v>
      </c>
      <c r="B44" s="123" t="e">
        <f>'AMI Financial Report'!B44</f>
        <v>#DIV/0!</v>
      </c>
      <c r="C44" s="123" t="e">
        <f>'AMI Financial Report'!F44</f>
        <v>#DIV/0!</v>
      </c>
      <c r="D44" s="123" t="e">
        <f>'AMI Financial Report'!K44</f>
        <v>#DIV/0!</v>
      </c>
      <c r="E44" s="123" t="e">
        <f>'AMI Financial Report'!O44</f>
        <v>#DIV/0!</v>
      </c>
    </row>
    <row r="45" spans="1:5">
      <c r="A45" s="77" t="s">
        <v>33</v>
      </c>
      <c r="B45" s="123" t="e">
        <f>'AMI Financial Report'!B45</f>
        <v>#DIV/0!</v>
      </c>
      <c r="C45" s="123" t="e">
        <f>'AMI Financial Report'!F45</f>
        <v>#DIV/0!</v>
      </c>
      <c r="D45" s="123" t="e">
        <f>'AMI Financial Report'!K45</f>
        <v>#DIV/0!</v>
      </c>
      <c r="E45" s="123" t="e">
        <f>'AMI Financial Report'!O45</f>
        <v>#DIV/0!</v>
      </c>
    </row>
  </sheetData>
  <phoneticPr fontId="37" type="noConversion"/>
  <printOptions horizontalCentered="1"/>
  <pageMargins left="0.25" right="0.25" top="0.75" bottom="0.75" header="0.3" footer="0.3"/>
  <headerFooter>
    <oddHeader>&amp;C&amp;"-,Bold"AMI Financial Report</oddHeader>
  </headerFooter>
  <rowBreaks count="1" manualBreakCount="1">
    <brk id="46"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Example</vt:lpstr>
      <vt:lpstr>AMI Financial Report</vt:lpstr>
      <vt:lpstr>Trends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Loehr</dc:creator>
  <cp:lastModifiedBy>Drew McLellan</cp:lastModifiedBy>
  <cp:lastPrinted>2014-05-09T03:25:30Z</cp:lastPrinted>
  <dcterms:created xsi:type="dcterms:W3CDTF">2014-05-01T01:34:02Z</dcterms:created>
  <dcterms:modified xsi:type="dcterms:W3CDTF">2017-01-12T04:01:10Z</dcterms:modified>
</cp:coreProperties>
</file>